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ерсонал 2\Desktop\Питание\24-25 учебный год\НОВОЕ типовое меню\"/>
    </mc:Choice>
  </mc:AlternateContent>
  <bookViews>
    <workbookView xWindow="0" yWindow="0" windowWidth="19160" windowHeight="6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99" i="1" l="1"/>
  <c r="L395" i="1"/>
  <c r="L387" i="1"/>
  <c r="L380" i="1"/>
  <c r="L376" i="1"/>
  <c r="L367" i="1"/>
  <c r="L360" i="1"/>
  <c r="L356" i="1"/>
  <c r="L347" i="1"/>
  <c r="L340" i="1"/>
  <c r="L336" i="1"/>
  <c r="L327" i="1"/>
  <c r="L320" i="1"/>
  <c r="L316" i="1"/>
  <c r="L307" i="1"/>
  <c r="L300" i="1"/>
  <c r="L296" i="1"/>
  <c r="L287" i="1"/>
  <c r="L280" i="1"/>
  <c r="L276" i="1"/>
  <c r="L268" i="1"/>
  <c r="L261" i="1"/>
  <c r="L257" i="1"/>
  <c r="L249" i="1"/>
  <c r="L242" i="1"/>
  <c r="L238" i="1"/>
  <c r="L229" i="1"/>
  <c r="L223" i="1"/>
  <c r="L219" i="1"/>
  <c r="L210" i="1"/>
  <c r="L203" i="1"/>
  <c r="L199" i="1"/>
  <c r="L190" i="1"/>
  <c r="L183" i="1"/>
  <c r="L179" i="1"/>
  <c r="L170" i="1"/>
  <c r="L163" i="1"/>
  <c r="L159" i="1"/>
  <c r="L150" i="1"/>
  <c r="L143" i="1"/>
  <c r="L139" i="1"/>
  <c r="L130" i="1"/>
  <c r="L124" i="1"/>
  <c r="L120" i="1"/>
  <c r="L111" i="1"/>
  <c r="L104" i="1"/>
  <c r="L100" i="1"/>
  <c r="L91" i="1"/>
  <c r="L84" i="1"/>
  <c r="L80" i="1"/>
  <c r="L71" i="1"/>
  <c r="L64" i="1"/>
  <c r="L60" i="1"/>
  <c r="L51" i="1"/>
  <c r="L44" i="1"/>
  <c r="L40" i="1"/>
  <c r="L31" i="1"/>
  <c r="L361" i="1" l="1"/>
  <c r="L105" i="1"/>
  <c r="L24" i="1"/>
  <c r="L20" i="1"/>
  <c r="L11" i="1"/>
  <c r="L25" i="1" l="1"/>
  <c r="F399" i="1"/>
  <c r="J399" i="1" l="1"/>
  <c r="I399" i="1"/>
  <c r="H399" i="1"/>
  <c r="G399" i="1"/>
  <c r="B396" i="1"/>
  <c r="B400" i="1" s="1"/>
  <c r="A396" i="1"/>
  <c r="A400" i="1" s="1"/>
  <c r="J395" i="1"/>
  <c r="I395" i="1"/>
  <c r="H395" i="1"/>
  <c r="G395" i="1"/>
  <c r="F395" i="1"/>
  <c r="B388" i="1"/>
  <c r="A388" i="1"/>
  <c r="J387" i="1"/>
  <c r="I387" i="1"/>
  <c r="H387" i="1"/>
  <c r="G387" i="1"/>
  <c r="F387" i="1"/>
  <c r="J380" i="1"/>
  <c r="I380" i="1"/>
  <c r="H380" i="1"/>
  <c r="G380" i="1"/>
  <c r="F380" i="1"/>
  <c r="B377" i="1"/>
  <c r="B381" i="1" s="1"/>
  <c r="A377" i="1"/>
  <c r="A381" i="1" s="1"/>
  <c r="J376" i="1"/>
  <c r="I376" i="1"/>
  <c r="H376" i="1"/>
  <c r="G376" i="1"/>
  <c r="F376" i="1"/>
  <c r="B368" i="1"/>
  <c r="A368" i="1"/>
  <c r="J367" i="1"/>
  <c r="I367" i="1"/>
  <c r="H367" i="1"/>
  <c r="G367" i="1"/>
  <c r="F367" i="1"/>
  <c r="J360" i="1"/>
  <c r="I360" i="1"/>
  <c r="H360" i="1"/>
  <c r="G360" i="1"/>
  <c r="F360" i="1"/>
  <c r="B357" i="1"/>
  <c r="B361" i="1" s="1"/>
  <c r="A357" i="1"/>
  <c r="A361" i="1" s="1"/>
  <c r="J356" i="1"/>
  <c r="I356" i="1"/>
  <c r="H356" i="1"/>
  <c r="G356" i="1"/>
  <c r="F356" i="1"/>
  <c r="B348" i="1"/>
  <c r="A348" i="1"/>
  <c r="J347" i="1"/>
  <c r="I347" i="1"/>
  <c r="H347" i="1"/>
  <c r="G347" i="1"/>
  <c r="F347" i="1"/>
  <c r="J340" i="1"/>
  <c r="I340" i="1"/>
  <c r="H340" i="1"/>
  <c r="G340" i="1"/>
  <c r="F340" i="1"/>
  <c r="B337" i="1"/>
  <c r="B341" i="1" s="1"/>
  <c r="A337" i="1"/>
  <c r="A341" i="1" s="1"/>
  <c r="J336" i="1"/>
  <c r="I336" i="1"/>
  <c r="H336" i="1"/>
  <c r="G336" i="1"/>
  <c r="F336" i="1"/>
  <c r="B328" i="1"/>
  <c r="A328" i="1"/>
  <c r="L341" i="1"/>
  <c r="J327" i="1"/>
  <c r="I327" i="1"/>
  <c r="H327" i="1"/>
  <c r="G327" i="1"/>
  <c r="F327" i="1"/>
  <c r="B321" i="1"/>
  <c r="A321" i="1"/>
  <c r="J320" i="1"/>
  <c r="I320" i="1"/>
  <c r="H320" i="1"/>
  <c r="G320" i="1"/>
  <c r="F320" i="1"/>
  <c r="B317" i="1"/>
  <c r="A317" i="1"/>
  <c r="J316" i="1"/>
  <c r="I316" i="1"/>
  <c r="H316" i="1"/>
  <c r="G316" i="1"/>
  <c r="F316" i="1"/>
  <c r="B308" i="1"/>
  <c r="A308" i="1"/>
  <c r="L321" i="1"/>
  <c r="J307" i="1"/>
  <c r="I307" i="1"/>
  <c r="H307" i="1"/>
  <c r="G307" i="1"/>
  <c r="F307" i="1"/>
  <c r="J300" i="1"/>
  <c r="I300" i="1"/>
  <c r="H300" i="1"/>
  <c r="G300" i="1"/>
  <c r="F300" i="1"/>
  <c r="B297" i="1"/>
  <c r="B301" i="1" s="1"/>
  <c r="A297" i="1"/>
  <c r="A301" i="1" s="1"/>
  <c r="J296" i="1"/>
  <c r="I296" i="1"/>
  <c r="H296" i="1"/>
  <c r="G296" i="1"/>
  <c r="F296" i="1"/>
  <c r="B288" i="1"/>
  <c r="A288" i="1"/>
  <c r="J287" i="1"/>
  <c r="I287" i="1"/>
  <c r="H287" i="1"/>
  <c r="G287" i="1"/>
  <c r="F287" i="1"/>
  <c r="J280" i="1"/>
  <c r="I280" i="1"/>
  <c r="H280" i="1"/>
  <c r="G280" i="1"/>
  <c r="F280" i="1"/>
  <c r="B277" i="1"/>
  <c r="B281" i="1" s="1"/>
  <c r="A277" i="1"/>
  <c r="A281" i="1" s="1"/>
  <c r="J276" i="1"/>
  <c r="I276" i="1"/>
  <c r="H276" i="1"/>
  <c r="G276" i="1"/>
  <c r="F276" i="1"/>
  <c r="B269" i="1"/>
  <c r="A269" i="1"/>
  <c r="J268" i="1"/>
  <c r="I268" i="1"/>
  <c r="H268" i="1"/>
  <c r="G268" i="1"/>
  <c r="F268" i="1"/>
  <c r="J261" i="1"/>
  <c r="I261" i="1"/>
  <c r="H261" i="1"/>
  <c r="G261" i="1"/>
  <c r="F261" i="1"/>
  <c r="B258" i="1"/>
  <c r="B262" i="1" s="1"/>
  <c r="A258" i="1"/>
  <c r="A262" i="1" s="1"/>
  <c r="J257" i="1"/>
  <c r="I257" i="1"/>
  <c r="H257" i="1"/>
  <c r="G257" i="1"/>
  <c r="F257" i="1"/>
  <c r="B250" i="1"/>
  <c r="A250" i="1"/>
  <c r="J249" i="1"/>
  <c r="I249" i="1"/>
  <c r="H249" i="1"/>
  <c r="G249" i="1"/>
  <c r="F249" i="1"/>
  <c r="J242" i="1"/>
  <c r="I242" i="1"/>
  <c r="H242" i="1"/>
  <c r="G242" i="1"/>
  <c r="F242" i="1"/>
  <c r="B239" i="1"/>
  <c r="B243" i="1" s="1"/>
  <c r="A239" i="1"/>
  <c r="A243" i="1" s="1"/>
  <c r="J238" i="1"/>
  <c r="I238" i="1"/>
  <c r="H238" i="1"/>
  <c r="G238" i="1"/>
  <c r="F238" i="1"/>
  <c r="B230" i="1"/>
  <c r="A230" i="1"/>
  <c r="J229" i="1"/>
  <c r="I229" i="1"/>
  <c r="H229" i="1"/>
  <c r="G229" i="1"/>
  <c r="F229" i="1"/>
  <c r="B224" i="1"/>
  <c r="A224" i="1"/>
  <c r="J223" i="1"/>
  <c r="I223" i="1"/>
  <c r="H223" i="1"/>
  <c r="G223" i="1"/>
  <c r="F223" i="1"/>
  <c r="B220" i="1"/>
  <c r="A220" i="1"/>
  <c r="J219" i="1"/>
  <c r="I219" i="1"/>
  <c r="H219" i="1"/>
  <c r="G219" i="1"/>
  <c r="F219" i="1"/>
  <c r="B211" i="1"/>
  <c r="A211" i="1"/>
  <c r="J210" i="1"/>
  <c r="I210" i="1"/>
  <c r="H210" i="1"/>
  <c r="G210" i="1"/>
  <c r="F210" i="1"/>
  <c r="J203" i="1"/>
  <c r="I203" i="1"/>
  <c r="H203" i="1"/>
  <c r="G203" i="1"/>
  <c r="F203" i="1"/>
  <c r="B200" i="1"/>
  <c r="B204" i="1" s="1"/>
  <c r="A200" i="1"/>
  <c r="A204" i="1" s="1"/>
  <c r="J199" i="1"/>
  <c r="I199" i="1"/>
  <c r="H199" i="1"/>
  <c r="G199" i="1"/>
  <c r="F199" i="1"/>
  <c r="B191" i="1"/>
  <c r="A191" i="1"/>
  <c r="L204" i="1"/>
  <c r="J190" i="1"/>
  <c r="I190" i="1"/>
  <c r="H190" i="1"/>
  <c r="G190" i="1"/>
  <c r="F190" i="1"/>
  <c r="J183" i="1"/>
  <c r="I183" i="1"/>
  <c r="H183" i="1"/>
  <c r="G183" i="1"/>
  <c r="F183" i="1"/>
  <c r="B180" i="1"/>
  <c r="B184" i="1" s="1"/>
  <c r="A180" i="1"/>
  <c r="A184" i="1" s="1"/>
  <c r="J179" i="1"/>
  <c r="I179" i="1"/>
  <c r="H179" i="1"/>
  <c r="G179" i="1"/>
  <c r="F179" i="1"/>
  <c r="B171" i="1"/>
  <c r="A171" i="1"/>
  <c r="L184" i="1"/>
  <c r="J170" i="1"/>
  <c r="I170" i="1"/>
  <c r="H170" i="1"/>
  <c r="G170" i="1"/>
  <c r="F170" i="1"/>
  <c r="J163" i="1"/>
  <c r="I163" i="1"/>
  <c r="H163" i="1"/>
  <c r="G163" i="1"/>
  <c r="F163" i="1"/>
  <c r="B160" i="1"/>
  <c r="B164" i="1" s="1"/>
  <c r="A160" i="1"/>
  <c r="A164" i="1" s="1"/>
  <c r="J159" i="1"/>
  <c r="I159" i="1"/>
  <c r="H159" i="1"/>
  <c r="G159" i="1"/>
  <c r="F159" i="1"/>
  <c r="B151" i="1"/>
  <c r="A151" i="1"/>
  <c r="J150" i="1"/>
  <c r="I150" i="1"/>
  <c r="H150" i="1"/>
  <c r="G150" i="1"/>
  <c r="F150" i="1"/>
  <c r="J143" i="1"/>
  <c r="I143" i="1"/>
  <c r="H143" i="1"/>
  <c r="G143" i="1"/>
  <c r="F143" i="1"/>
  <c r="B140" i="1"/>
  <c r="B144" i="1" s="1"/>
  <c r="A140" i="1"/>
  <c r="A144" i="1" s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5" i="1"/>
  <c r="A125" i="1"/>
  <c r="J124" i="1"/>
  <c r="I124" i="1"/>
  <c r="H124" i="1"/>
  <c r="G124" i="1"/>
  <c r="F124" i="1"/>
  <c r="B121" i="1"/>
  <c r="A121" i="1"/>
  <c r="J120" i="1"/>
  <c r="I120" i="1"/>
  <c r="H120" i="1"/>
  <c r="G120" i="1"/>
  <c r="F120" i="1"/>
  <c r="B112" i="1"/>
  <c r="A112" i="1"/>
  <c r="L125" i="1"/>
  <c r="J111" i="1"/>
  <c r="I111" i="1"/>
  <c r="H111" i="1"/>
  <c r="G111" i="1"/>
  <c r="F111" i="1"/>
  <c r="J104" i="1"/>
  <c r="I104" i="1"/>
  <c r="H104" i="1"/>
  <c r="G104" i="1"/>
  <c r="F104" i="1"/>
  <c r="B101" i="1"/>
  <c r="A101" i="1"/>
  <c r="J100" i="1"/>
  <c r="I100" i="1"/>
  <c r="H100" i="1"/>
  <c r="G100" i="1"/>
  <c r="F100" i="1"/>
  <c r="B92" i="1"/>
  <c r="A92" i="1"/>
  <c r="J91" i="1"/>
  <c r="I91" i="1"/>
  <c r="H91" i="1"/>
  <c r="G91" i="1"/>
  <c r="F91" i="1"/>
  <c r="J84" i="1"/>
  <c r="I84" i="1"/>
  <c r="H84" i="1"/>
  <c r="G84" i="1"/>
  <c r="F84" i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J64" i="1"/>
  <c r="I64" i="1"/>
  <c r="H64" i="1"/>
  <c r="G64" i="1"/>
  <c r="F64" i="1"/>
  <c r="B61" i="1"/>
  <c r="A61" i="1"/>
  <c r="J60" i="1"/>
  <c r="I60" i="1"/>
  <c r="H60" i="1"/>
  <c r="G60" i="1"/>
  <c r="F60" i="1"/>
  <c r="B52" i="1"/>
  <c r="A52" i="1"/>
  <c r="J51" i="1"/>
  <c r="I51" i="1"/>
  <c r="H51" i="1"/>
  <c r="G51" i="1"/>
  <c r="F51" i="1"/>
  <c r="J44" i="1"/>
  <c r="I44" i="1"/>
  <c r="H44" i="1"/>
  <c r="G44" i="1"/>
  <c r="F44" i="1"/>
  <c r="B41" i="1"/>
  <c r="A41" i="1"/>
  <c r="J40" i="1"/>
  <c r="I40" i="1"/>
  <c r="H40" i="1"/>
  <c r="G40" i="1"/>
  <c r="F40" i="1"/>
  <c r="B32" i="1"/>
  <c r="A32" i="1"/>
  <c r="L45" i="1"/>
  <c r="J31" i="1"/>
  <c r="I31" i="1"/>
  <c r="H31" i="1"/>
  <c r="G31" i="1"/>
  <c r="F31" i="1"/>
  <c r="I301" i="1" l="1"/>
  <c r="I321" i="1"/>
  <c r="I341" i="1"/>
  <c r="J45" i="1"/>
  <c r="J321" i="1"/>
  <c r="G105" i="1"/>
  <c r="F144" i="1"/>
  <c r="G164" i="1"/>
  <c r="I184" i="1"/>
  <c r="F125" i="1"/>
  <c r="J204" i="1"/>
  <c r="G281" i="1"/>
  <c r="H301" i="1"/>
  <c r="F400" i="1"/>
  <c r="J361" i="1"/>
  <c r="J341" i="1"/>
  <c r="H341" i="1"/>
  <c r="H321" i="1"/>
  <c r="F301" i="1"/>
  <c r="G301" i="1"/>
  <c r="F281" i="1"/>
  <c r="F164" i="1"/>
  <c r="J184" i="1"/>
  <c r="H184" i="1"/>
  <c r="H164" i="1"/>
  <c r="I164" i="1"/>
  <c r="G144" i="1"/>
  <c r="G125" i="1"/>
  <c r="F105" i="1"/>
  <c r="G85" i="1"/>
  <c r="I85" i="1"/>
  <c r="G65" i="1"/>
  <c r="I281" i="1"/>
  <c r="F65" i="1"/>
  <c r="H85" i="1"/>
  <c r="J105" i="1"/>
  <c r="J125" i="1"/>
  <c r="J144" i="1"/>
  <c r="F224" i="1"/>
  <c r="F243" i="1"/>
  <c r="H262" i="1"/>
  <c r="J281" i="1"/>
  <c r="F381" i="1"/>
  <c r="F85" i="1"/>
  <c r="J301" i="1"/>
  <c r="I144" i="1"/>
  <c r="L144" i="1"/>
  <c r="G224" i="1"/>
  <c r="G243" i="1"/>
  <c r="I262" i="1"/>
  <c r="L281" i="1"/>
  <c r="G381" i="1"/>
  <c r="J164" i="1"/>
  <c r="L301" i="1"/>
  <c r="F45" i="1"/>
  <c r="H65" i="1"/>
  <c r="J85" i="1"/>
  <c r="F204" i="1"/>
  <c r="H224" i="1"/>
  <c r="H243" i="1"/>
  <c r="J262" i="1"/>
  <c r="F361" i="1"/>
  <c r="H381" i="1"/>
  <c r="J400" i="1"/>
  <c r="H105" i="1"/>
  <c r="F262" i="1"/>
  <c r="G45" i="1"/>
  <c r="I65" i="1"/>
  <c r="L85" i="1"/>
  <c r="G204" i="1"/>
  <c r="I224" i="1"/>
  <c r="I243" i="1"/>
  <c r="L262" i="1"/>
  <c r="G361" i="1"/>
  <c r="I381" i="1"/>
  <c r="L400" i="1"/>
  <c r="H125" i="1"/>
  <c r="H281" i="1"/>
  <c r="I125" i="1"/>
  <c r="G262" i="1"/>
  <c r="H45" i="1"/>
  <c r="J65" i="1"/>
  <c r="F184" i="1"/>
  <c r="H204" i="1"/>
  <c r="J224" i="1"/>
  <c r="J243" i="1"/>
  <c r="F321" i="1"/>
  <c r="F341" i="1"/>
  <c r="H361" i="1"/>
  <c r="J381" i="1"/>
  <c r="H144" i="1"/>
  <c r="I105" i="1"/>
  <c r="L164" i="1"/>
  <c r="I45" i="1"/>
  <c r="L65" i="1"/>
  <c r="G184" i="1"/>
  <c r="I204" i="1"/>
  <c r="L224" i="1"/>
  <c r="L243" i="1"/>
  <c r="G321" i="1"/>
  <c r="G341" i="1"/>
  <c r="I361" i="1"/>
  <c r="L381" i="1"/>
  <c r="H400" i="1"/>
  <c r="I400" i="1"/>
  <c r="G400" i="1"/>
  <c r="F20" i="1"/>
  <c r="G20" i="1"/>
  <c r="H20" i="1"/>
  <c r="I20" i="1"/>
  <c r="J20" i="1"/>
  <c r="J24" i="1"/>
  <c r="F24" i="1"/>
  <c r="G24" i="1"/>
  <c r="H24" i="1"/>
  <c r="I24" i="1"/>
  <c r="B21" i="1"/>
  <c r="A12" i="1"/>
  <c r="A21" i="1"/>
  <c r="B105" i="1" l="1"/>
  <c r="A105" i="1"/>
  <c r="B85" i="1"/>
  <c r="A85" i="1"/>
  <c r="B65" i="1"/>
  <c r="A65" i="1"/>
  <c r="B45" i="1"/>
  <c r="A45" i="1"/>
  <c r="B25" i="1"/>
  <c r="A25" i="1"/>
  <c r="B12" i="1"/>
  <c r="J11" i="1"/>
  <c r="I11" i="1"/>
  <c r="H11" i="1"/>
  <c r="H25" i="1" s="1"/>
  <c r="H401" i="1" s="1"/>
  <c r="G11" i="1"/>
  <c r="F11" i="1"/>
  <c r="F25" i="1" l="1"/>
  <c r="F401" i="1" s="1"/>
  <c r="G25" i="1"/>
  <c r="G401" i="1" s="1"/>
  <c r="L401" i="1"/>
  <c r="I25" i="1"/>
  <c r="I401" i="1" s="1"/>
  <c r="J25" i="1"/>
  <c r="J401" i="1" s="1"/>
</calcChain>
</file>

<file path=xl/sharedStrings.xml><?xml version="1.0" encoding="utf-8"?>
<sst xmlns="http://schemas.openxmlformats.org/spreadsheetml/2006/main" count="1033" uniqueCount="231">
  <si>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</si>
  <si>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</si>
  <si>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</si>
  <si>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</si>
  <si>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</si>
  <si>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</si>
  <si>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</si>
  <si>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</si>
  <si>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</si>
  <si>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</si>
  <si>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</si>
  <si>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</si>
  <si>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</si>
  <si>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</si>
  <si>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</si>
  <si>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</si>
  <si>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</si>
  <si>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</si>
  <si>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</si>
  <si>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</si>
  <si>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</si>
  <si>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</si>
  <si>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</si>
  <si>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</si>
  <si>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</si>
  <si>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</si>
  <si>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</si>
  <si>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</si>
  <si>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</si>
  <si>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</si>
  <si>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</si>
  <si>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</si>
  <si>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</si>
  <si>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</si>
  <si>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</si>
  <si>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</si>
  <si>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</si>
  <si>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</si>
  <si>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</si>
  <si>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</si>
  <si>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</si>
  <si>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</si>
  <si>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</si>
  <si>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</si>
  <si>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</si>
  <si>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</si>
  <si>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</si>
  <si>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</si>
  <si>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</si>
  <si>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</si>
  <si>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</si>
  <si>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</si>
  <si>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</si>
  <si>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</si>
  <si>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</si>
  <si>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</si>
  <si>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</si>
  <si>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</si>
  <si>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</si>
  <si>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</si>
  <si>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</si>
  <si>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</si>
  <si>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</si>
  <si>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</si>
  <si>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</si>
  <si>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</si>
  <si>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</si>
  <si>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</si>
  <si>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</si>
  <si>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</si>
  <si>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</si>
  <si>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</si>
  <si>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</si>
  <si>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</si>
  <si>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</si>
  <si>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</si>
  <si>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</si>
  <si>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</si>
  <si>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</si>
  <si>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</si>
  <si>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</si>
  <si>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</si>
  <si>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</si>
  <si>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</si>
  <si>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</si>
  <si>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</si>
  <si>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</si>
  <si>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</si>
  <si>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</si>
  <si>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</si>
  <si>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</si>
  <si>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</si>
  <si>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</si>
  <si>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</si>
  <si>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</si>
  <si>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</si>
  <si>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</si>
  <si>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</si>
  <si>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</si>
  <si>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</si>
  <si>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</si>
  <si>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</si>
  <si>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</si>
  <si>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</si>
  <si>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</si>
  <si>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</si>
  <si>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</si>
  <si>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</si>
  <si>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</si>
  <si>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</si>
  <si>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</si>
  <si>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</si>
  <si>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</si>
  <si>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</si>
  <si>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</si>
  <si>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</si>
  <si>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</si>
  <si>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</si>
  <si>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</si>
  <si>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</si>
  <si>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</si>
  <si>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</si>
  <si>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</si>
  <si>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</si>
  <si>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</si>
  <si>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</si>
  <si>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</si>
  <si>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</si>
  <si>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</si>
  <si>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</si>
  <si>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</si>
  <si>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</si>
  <si>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</si>
  <si>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</si>
  <si>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</si>
  <si>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</si>
  <si>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</si>
  <si>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</si>
  <si>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</si>
  <si>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</si>
  <si>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</si>
  <si>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</si>
  <si>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</si>
  <si>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</si>
  <si>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</si>
  <si>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</si>
  <si>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</si>
  <si>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</si>
  <si>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</si>
  <si>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</si>
  <si>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</si>
  <si>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</si>
  <si>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</si>
  <si>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</si>
  <si>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</si>
  <si>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</si>
  <si>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</si>
  <si>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</si>
  <si>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</si>
  <si>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</si>
  <si>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</si>
  <si>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</si>
  <si>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</si>
  <si>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</si>
  <si>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</si>
  <si>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</si>
  <si>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</si>
  <si>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</si>
  <si>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</si>
  <si>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</si>
  <si>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</si>
  <si>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</si>
  <si>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</si>
  <si>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</si>
  <si>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</si>
  <si>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</si>
  <si>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</si>
  <si>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</si>
  <si>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</si>
  <si>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</si>
  <si>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</si>
  <si>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</si>
  <si>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</si>
  <si>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</si>
  <si>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</si>
  <si>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</si>
  <si>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</si>
  <si>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</si>
  <si>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</si>
  <si>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</si>
  <si>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</si>
  <si>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</si>
  <si>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</si>
  <si>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</si>
  <si>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</si>
  <si>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</si>
  <si>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</si>
  <si>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</si>
  <si>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</si>
  <si>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</si>
  <si>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</si>
  <si>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</si>
  <si>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</si>
  <si>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</si>
  <si>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</si>
  <si>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</si>
  <si>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</si>
  <si>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</si>
  <si>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</si>
  <si>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</si>
  <si>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</si>
  <si>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</si>
  <si>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</si>
  <si>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</si>
  <si>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</si>
  <si>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</si>
  <si>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</si>
  <si>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</si>
  <si>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</si>
  <si>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</si>
  <si>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</si>
  <si>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</si>
  <si>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</si>
  <si>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</si>
  <si>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директор</t>
  </si>
  <si>
    <t>Хлеб ржано,пшеничный</t>
  </si>
  <si>
    <t>булочное</t>
  </si>
  <si>
    <t>Шаларова Т.В.</t>
  </si>
  <si>
    <t>МБОУ «Средняя школа № 35»</t>
  </si>
  <si>
    <t>Голень куринная, запеченная с маслом сливочным, 90/5</t>
  </si>
  <si>
    <t>Каша жидкая молочная из овсяных хлопьев "Геркулес" с ягодами, 200/5/5/10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</si>
</sst>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278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9" xfId="1" applyNumberFormat="1" applyFont="1" applyFill="1" applyBorder="1" applyAlignment="1">
      <alignment vertical="center" wrapText="1"/>
    </xf>
    <xf numFmtId="0" fontId="1" fillId="0" borderId="20" xfId="1" applyNumberFormat="1" applyFont="1" applyFill="1" applyBorder="1" applyAlignment="1">
      <alignment vertical="center" wrapText="1"/>
    </xf>
    <xf numFmtId="0" fontId="9" fillId="0" borderId="20" xfId="0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1" fontId="1" fillId="0" borderId="29" xfId="1" applyNumberFormat="1" applyFont="1" applyFill="1" applyBorder="1" applyAlignment="1">
      <alignment horizontal="center" vertical="center" wrapText="1"/>
    </xf>
    <xf numFmtId="2" fontId="1" fillId="0" borderId="29" xfId="1" applyNumberFormat="1" applyFont="1" applyFill="1" applyBorder="1" applyAlignment="1">
      <alignment horizontal="center"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" fontId="1" fillId="0" borderId="20" xfId="1" applyNumberFormat="1" applyFont="1" applyFill="1" applyBorder="1" applyAlignment="1">
      <alignment horizontal="center" vertical="center" wrapText="1"/>
    </xf>
    <xf numFmtId="2" fontId="1" fillId="0" borderId="20" xfId="1" applyNumberFormat="1" applyFont="1" applyFill="1" applyBorder="1" applyAlignment="1">
      <alignment horizontal="center" vertical="center" wrapText="1"/>
    </xf>
    <xf numFmtId="164" fontId="1" fillId="0" borderId="20" xfId="1" applyNumberFormat="1" applyFont="1" applyFill="1" applyBorder="1" applyAlignment="1">
      <alignment horizontal="center" vertical="center" wrapText="1"/>
    </xf>
    <xf numFmtId="1" fontId="1" fillId="0" borderId="34" xfId="1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2" fontId="1" fillId="0" borderId="34" xfId="1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20" xfId="0" applyFont="1" applyFill="1" applyBorder="1" applyAlignment="1">
      <alignment horizontal="left" vertical="center" wrapText="1"/>
    </xf>
    <xf numFmtId="1" fontId="1" fillId="0" borderId="20" xfId="1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horizontal="center" vertical="center" wrapText="1"/>
    </xf>
    <xf numFmtId="1" fontId="1" fillId="0" borderId="46" xfId="1" applyNumberFormat="1" applyFont="1" applyFill="1" applyBorder="1" applyAlignment="1">
      <alignment horizontal="center" vertical="center" wrapText="1"/>
    </xf>
    <xf numFmtId="1" fontId="1" fillId="0" borderId="47" xfId="1" applyNumberFormat="1" applyFont="1" applyFill="1" applyBorder="1" applyAlignment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2" fontId="1" fillId="0" borderId="47" xfId="1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9" fillId="0" borderId="51" xfId="0" applyFont="1" applyFill="1" applyBorder="1" applyAlignment="1">
      <alignment vertical="center" wrapText="1"/>
    </xf>
    <xf numFmtId="0" fontId="4" fillId="0" borderId="52" xfId="0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>
      <alignment vertical="center" wrapText="1"/>
    </xf>
    <xf numFmtId="0" fontId="1" fillId="0" borderId="36" xfId="1" applyNumberFormat="1" applyFont="1" applyFill="1" applyBorder="1" applyAlignment="1">
      <alignment vertical="center" wrapText="1"/>
    </xf>
    <xf numFmtId="0" fontId="9" fillId="0" borderId="36" xfId="0" applyFont="1" applyFill="1" applyBorder="1" applyAlignment="1" applyProtection="1">
      <alignment vertical="center" wrapText="1"/>
      <protection locked="0"/>
    </xf>
    <xf numFmtId="0" fontId="9" fillId="0" borderId="37" xfId="0" applyFont="1" applyFill="1" applyBorder="1" applyAlignment="1">
      <alignment vertical="center" wrapText="1"/>
    </xf>
    <xf numFmtId="0" fontId="1" fillId="0" borderId="54" xfId="1" applyNumberFormat="1" applyFont="1" applyFill="1" applyBorder="1" applyAlignment="1">
      <alignment vertical="center" wrapText="1"/>
    </xf>
    <xf numFmtId="1" fontId="1" fillId="0" borderId="37" xfId="1" applyNumberFormat="1" applyFont="1" applyFill="1" applyBorder="1" applyAlignment="1">
      <alignment horizontal="center" vertical="center" wrapText="1"/>
    </xf>
    <xf numFmtId="2" fontId="1" fillId="0" borderId="37" xfId="1" applyNumberFormat="1" applyFont="1" applyFill="1" applyBorder="1" applyAlignment="1">
      <alignment horizontal="center" vertical="center" wrapText="1"/>
    </xf>
    <xf numFmtId="1" fontId="1" fillId="0" borderId="55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0" fontId="1" fillId="0" borderId="69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9" xfId="1" applyNumberFormat="1" applyFont="1" applyBorder="1" applyAlignment="1">
      <alignment vertical="center" wrapText="1"/>
    </xf>
    <xf numFmtId="0" fontId="1" fillId="0" borderId="20" xfId="1" applyNumberFormat="1" applyFont="1" applyBorder="1" applyAlignment="1">
      <alignment vertical="center" wrapText="1"/>
    </xf>
    <xf numFmtId="2" fontId="1" fillId="0" borderId="20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vertical="center" wrapText="1"/>
    </xf>
    <xf numFmtId="0" fontId="7" fillId="0" borderId="73" xfId="0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2" fontId="1" fillId="0" borderId="46" xfId="1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vertical="center" wrapText="1"/>
    </xf>
    <xf numFmtId="164" fontId="1" fillId="0" borderId="29" xfId="1" applyNumberFormat="1" applyFont="1" applyFill="1" applyBorder="1" applyAlignment="1">
      <alignment horizontal="center" vertical="center" wrapText="1"/>
    </xf>
    <xf numFmtId="2" fontId="1" fillId="0" borderId="30" xfId="1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center" wrapText="1"/>
    </xf>
    <xf numFmtId="3" fontId="1" fillId="0" borderId="47" xfId="1" applyNumberFormat="1" applyFont="1" applyFill="1" applyBorder="1" applyAlignment="1">
      <alignment horizontal="center" vertical="center" wrapText="1"/>
    </xf>
    <xf numFmtId="1" fontId="1" fillId="0" borderId="34" xfId="1" applyNumberFormat="1" applyFont="1" applyBorder="1" applyAlignment="1">
      <alignment horizontal="center" vertical="center" wrapText="1"/>
    </xf>
    <xf numFmtId="164" fontId="1" fillId="0" borderId="34" xfId="1" applyNumberFormat="1" applyFont="1" applyFill="1" applyBorder="1" applyAlignment="1">
      <alignment horizontal="center" vertical="center" wrapText="1"/>
    </xf>
    <xf numFmtId="3" fontId="1" fillId="0" borderId="34" xfId="1" applyNumberFormat="1" applyFont="1" applyFill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" fontId="1" fillId="0" borderId="29" xfId="1" applyNumberFormat="1" applyFont="1" applyBorder="1" applyAlignment="1">
      <alignment horizontal="center" vertical="center" wrapText="1"/>
    </xf>
    <xf numFmtId="2" fontId="1" fillId="0" borderId="29" xfId="1" applyNumberFormat="1" applyFont="1" applyBorder="1" applyAlignment="1">
      <alignment horizontal="center"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1" fontId="1" fillId="0" borderId="20" xfId="1" applyNumberFormat="1" applyFont="1" applyBorder="1" applyAlignment="1">
      <alignment horizontal="center" vertical="center" wrapText="1"/>
    </xf>
    <xf numFmtId="2" fontId="1" fillId="0" borderId="20" xfId="1" applyNumberFormat="1" applyFont="1" applyBorder="1" applyAlignment="1">
      <alignment horizontal="center" vertical="center" wrapText="1"/>
    </xf>
    <xf numFmtId="164" fontId="1" fillId="0" borderId="20" xfId="1" applyNumberFormat="1" applyFont="1" applyBorder="1" applyAlignment="1">
      <alignment horizontal="center" vertical="center" wrapText="1"/>
    </xf>
    <xf numFmtId="2" fontId="1" fillId="0" borderId="34" xfId="1" applyNumberFormat="1" applyFont="1" applyBorder="1" applyAlignment="1">
      <alignment horizontal="center" vertical="center" wrapText="1"/>
    </xf>
    <xf numFmtId="0" fontId="1" fillId="0" borderId="34" xfId="1" applyNumberFormat="1" applyFont="1" applyFill="1" applyBorder="1" applyAlignment="1">
      <alignment horizontal="center" vertical="center" wrapText="1"/>
    </xf>
    <xf numFmtId="4" fontId="1" fillId="0" borderId="34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64" fontId="1" fillId="0" borderId="29" xfId="1" applyNumberFormat="1" applyFont="1" applyBorder="1" applyAlignment="1">
      <alignment horizontal="center" vertical="center" wrapText="1"/>
    </xf>
    <xf numFmtId="0" fontId="1" fillId="0" borderId="20" xfId="1" applyNumberFormat="1" applyFont="1" applyBorder="1" applyAlignment="1">
      <alignment horizontal="center" vertical="center" wrapText="1"/>
    </xf>
    <xf numFmtId="3" fontId="1" fillId="0" borderId="20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0" xfId="1" applyNumberFormat="1" applyFont="1" applyBorder="1" applyAlignment="1">
      <alignment horizontal="center" vertical="center" wrapText="1"/>
    </xf>
    <xf numFmtId="3" fontId="1" fillId="0" borderId="34" xfId="1" applyNumberFormat="1" applyFont="1" applyBorder="1" applyAlignment="1">
      <alignment horizontal="center" vertical="center" wrapText="1"/>
    </xf>
    <xf numFmtId="1" fontId="1" fillId="0" borderId="47" xfId="1" applyNumberFormat="1" applyFont="1" applyBorder="1" applyAlignment="1">
      <alignment horizontal="center" vertical="center" wrapText="1"/>
    </xf>
    <xf numFmtId="2" fontId="1" fillId="0" borderId="47" xfId="1" applyNumberFormat="1" applyFont="1" applyBorder="1" applyAlignment="1">
      <alignment horizontal="center" vertical="center" wrapText="1"/>
    </xf>
    <xf numFmtId="3" fontId="1" fillId="0" borderId="47" xfId="1" applyNumberFormat="1" applyFont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4" fontId="1" fillId="0" borderId="20" xfId="1" applyNumberFormat="1" applyFont="1" applyBorder="1" applyAlignment="1">
      <alignment horizontal="center" vertical="center" wrapText="1"/>
    </xf>
    <xf numFmtId="164" fontId="1" fillId="0" borderId="34" xfId="1" applyNumberFormat="1" applyFont="1" applyBorder="1" applyAlignment="1">
      <alignment horizontal="center" vertical="center" wrapText="1"/>
    </xf>
    <xf numFmtId="1" fontId="1" fillId="0" borderId="46" xfId="1" applyNumberFormat="1" applyFont="1" applyBorder="1" applyAlignment="1">
      <alignment horizontal="center" vertical="center" wrapText="1"/>
    </xf>
    <xf numFmtId="4" fontId="1" fillId="0" borderId="47" xfId="1" applyNumberFormat="1" applyFont="1" applyBorder="1" applyAlignment="1">
      <alignment horizontal="center" vertical="center" wrapText="1"/>
    </xf>
    <xf numFmtId="0" fontId="1" fillId="0" borderId="56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7" xfId="0" applyFont="1" applyBorder="1" applyAlignment="1">
      <alignment horizontal="center" vertical="center" wrapText="1"/>
    </xf>
    <xf numFmtId="49" fontId="1" fillId="0" borderId="34" xfId="1" applyNumberFormat="1" applyFont="1" applyBorder="1" applyAlignment="1">
      <alignment horizontal="center" vertical="center" wrapText="1"/>
    </xf>
    <xf numFmtId="2" fontId="12" fillId="0" borderId="20" xfId="1" applyNumberFormat="1" applyFont="1" applyBorder="1" applyAlignment="1">
      <alignment horizontal="center" vertical="center"/>
    </xf>
    <xf numFmtId="2" fontId="12" fillId="0" borderId="20" xfId="1" applyNumberFormat="1" applyFont="1" applyBorder="1" applyAlignment="1">
      <alignment horizontal="center" vertical="top"/>
    </xf>
    <xf numFmtId="164" fontId="12" fillId="0" borderId="20" xfId="1" applyNumberFormat="1" applyFont="1" applyBorder="1" applyAlignment="1">
      <alignment horizontal="center" vertical="center"/>
    </xf>
    <xf numFmtId="1" fontId="12" fillId="0" borderId="20" xfId="1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2" fontId="1" fillId="3" borderId="49" xfId="0" applyNumberFormat="1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3" fillId="0" borderId="0" xfId="2"/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0" borderId="35" xfId="1" applyNumberFormat="1" applyFont="1" applyBorder="1" applyAlignment="1">
      <alignment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2" fontId="13" fillId="5" borderId="29" xfId="2" applyNumberFormat="1" applyFill="1" applyBorder="1" applyAlignment="1" applyProtection="1">
      <alignment horizontal="center" vertical="center"/>
      <protection locked="0"/>
    </xf>
    <xf numFmtId="2" fontId="13" fillId="5" borderId="20" xfId="2" applyNumberFormat="1" applyFill="1" applyBorder="1" applyAlignment="1" applyProtection="1">
      <alignment horizontal="center" vertical="center"/>
      <protection locked="0"/>
    </xf>
    <xf numFmtId="2" fontId="13" fillId="5" borderId="20" xfId="2" applyNumberFormat="1" applyFill="1" applyBorder="1" applyAlignment="1" applyProtection="1">
      <alignment horizontal="center" vertical="center"/>
      <protection locked="0"/>
    </xf>
    <xf numFmtId="2" fontId="13" fillId="5" borderId="37" xfId="2" applyNumberFormat="1" applyFill="1" applyBorder="1" applyAlignment="1" applyProtection="1">
      <alignment horizontal="center" vertical="center"/>
      <protection locked="0"/>
    </xf>
    <xf numFmtId="2" fontId="13" fillId="5" borderId="69" xfId="2" applyNumberFormat="1" applyFill="1" applyBorder="1" applyAlignment="1" applyProtection="1">
      <alignment horizontal="center" vertical="center"/>
      <protection locked="0"/>
    </xf>
    <xf numFmtId="2" fontId="13" fillId="5" borderId="20" xfId="2" applyNumberFormat="1" applyFill="1" applyBorder="1" applyAlignment="1" applyProtection="1">
      <alignment horizontal="center" vertical="center"/>
      <protection locked="0"/>
    </xf>
    <xf numFmtId="2" fontId="13" fillId="5" borderId="69" xfId="2" applyNumberFormat="1" applyFill="1" applyBorder="1" applyAlignment="1" applyProtection="1">
      <alignment horizontal="center" vertical="center"/>
      <protection locked="0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65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 wrapText="1"/>
    </xf>
    <xf numFmtId="0" fontId="1" fillId="0" borderId="6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wrapText="1"/>
    </xf>
    <xf numFmtId="0" fontId="1" fillId="0" borderId="77" xfId="0" applyFont="1" applyBorder="1" applyAlignment="1">
      <alignment vertical="center" wrapText="1"/>
    </xf>
    <xf numFmtId="0" fontId="1" fillId="0" borderId="59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2.54296875" defaultRowHeight="15" customHeight="1" x14ac:dyDescent="0.35"/>
  <cols>
    <col min="1" max="2" width="6.453125" style="2" customWidth="1"/>
    <col min="3" max="3" width="9.81640625" style="2" customWidth="1"/>
    <col min="4" max="4" width="12.1796875" style="2" customWidth="1"/>
    <col min="5" max="5" width="46" style="2" customWidth="1"/>
    <col min="6" max="6" width="8.54296875" style="2" customWidth="1"/>
    <col min="7" max="10" width="8.7265625" style="2" customWidth="1"/>
    <col min="11" max="11" width="10.1796875" style="2" customWidth="1"/>
    <col min="12" max="12" width="8.7265625" style="2" customWidth="1"/>
    <col min="13" max="16384" width="12.54296875" style="2"/>
  </cols>
  <sheetData>
    <row r="1" spans="1:12" ht="12.75" customHeight="1" thickBot="1" x14ac:dyDescent="0.4">
      <c r="A1" s="1" t="s">
        <v>0</v>
      </c>
      <c r="C1" s="268" t="s">
        <v>228</v>
      </c>
      <c r="D1" s="269"/>
      <c r="E1" s="270"/>
      <c r="F1" s="24" t="s">
        <v>1</v>
      </c>
      <c r="G1" s="23" t="s">
        <v>2</v>
      </c>
      <c r="H1" s="259" t="s">
        <v>224</v>
      </c>
      <c r="I1" s="260"/>
      <c r="J1" s="260"/>
      <c r="K1" s="261"/>
    </row>
    <row r="2" spans="1:12" ht="17.25" customHeight="1" thickBot="1" x14ac:dyDescent="0.4">
      <c r="A2" s="13" t="s">
        <v>3</v>
      </c>
      <c r="B2" s="3"/>
      <c r="C2" s="3"/>
      <c r="D2" s="4"/>
      <c r="E2" s="5"/>
      <c r="F2" s="23"/>
      <c r="G2" s="23" t="s">
        <v>4</v>
      </c>
      <c r="H2" s="259" t="s">
        <v>227</v>
      </c>
      <c r="I2" s="260"/>
      <c r="J2" s="260"/>
      <c r="K2" s="261"/>
    </row>
    <row r="3" spans="1:12" ht="17.25" customHeight="1" x14ac:dyDescent="0.35">
      <c r="A3" s="271" t="s">
        <v>5</v>
      </c>
      <c r="B3" s="271"/>
      <c r="C3" s="271"/>
      <c r="D3" s="29"/>
      <c r="E3" s="30" t="s">
        <v>6</v>
      </c>
      <c r="F3" s="27"/>
      <c r="G3" s="27" t="s">
        <v>7</v>
      </c>
      <c r="H3" s="31">
        <v>1</v>
      </c>
      <c r="I3" s="31">
        <v>9</v>
      </c>
      <c r="J3" s="32">
        <v>2024</v>
      </c>
      <c r="K3" s="25"/>
      <c r="L3" s="26"/>
    </row>
    <row r="4" spans="1:12" ht="12.75" customHeight="1" thickBot="1" x14ac:dyDescent="0.4">
      <c r="A4" s="26"/>
      <c r="B4" s="26"/>
      <c r="C4" s="26"/>
      <c r="D4" s="28"/>
      <c r="E4" s="26"/>
      <c r="F4" s="26"/>
      <c r="G4" s="26"/>
      <c r="H4" s="33" t="s">
        <v>8</v>
      </c>
      <c r="I4" s="33" t="s">
        <v>9</v>
      </c>
      <c r="J4" s="33" t="s">
        <v>10</v>
      </c>
      <c r="K4" s="26"/>
      <c r="L4" s="26"/>
    </row>
    <row r="5" spans="1:12" ht="27" customHeight="1" thickBot="1" x14ac:dyDescent="0.4">
      <c r="A5" s="14" t="s">
        <v>11</v>
      </c>
      <c r="B5" s="15" t="s">
        <v>12</v>
      </c>
      <c r="C5" s="80" t="s">
        <v>13</v>
      </c>
      <c r="D5" s="16" t="s">
        <v>14</v>
      </c>
      <c r="E5" s="82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7" t="s">
        <v>22</v>
      </c>
    </row>
    <row r="6" spans="1:12" ht="25.5" customHeight="1" x14ac:dyDescent="0.35">
      <c r="A6" s="38">
        <v>1</v>
      </c>
      <c r="B6" s="39">
        <v>1</v>
      </c>
      <c r="C6" s="81" t="s">
        <v>23</v>
      </c>
      <c r="D6" s="86" t="s">
        <v>24</v>
      </c>
      <c r="E6" s="87" t="s">
        <v>230</v>
      </c>
      <c r="F6" s="88">
        <v>220</v>
      </c>
      <c r="G6" s="89">
        <v>7.93</v>
      </c>
      <c r="H6" s="89">
        <v>8.66</v>
      </c>
      <c r="I6" s="89">
        <v>41.38</v>
      </c>
      <c r="J6" s="89">
        <v>276.33999999999997</v>
      </c>
      <c r="K6" s="90" t="s">
        <v>40</v>
      </c>
      <c r="L6" s="173">
        <v>38.6</v>
      </c>
    </row>
    <row r="7" spans="1:12" ht="12.75" customHeight="1" x14ac:dyDescent="0.35">
      <c r="A7" s="38"/>
      <c r="B7" s="39"/>
      <c r="C7" s="81"/>
      <c r="D7" s="20" t="s">
        <v>24</v>
      </c>
      <c r="E7" s="84" t="s">
        <v>41</v>
      </c>
      <c r="F7" s="40">
        <v>40</v>
      </c>
      <c r="G7" s="41">
        <v>5.08</v>
      </c>
      <c r="H7" s="42">
        <v>4.5999999999999996</v>
      </c>
      <c r="I7" s="41">
        <v>0.28000000000000003</v>
      </c>
      <c r="J7" s="42">
        <v>62.8</v>
      </c>
      <c r="K7" s="72" t="s">
        <v>42</v>
      </c>
      <c r="L7" s="173">
        <v>11</v>
      </c>
    </row>
    <row r="8" spans="1:12" ht="12.75" customHeight="1" x14ac:dyDescent="0.35">
      <c r="A8" s="38"/>
      <c r="B8" s="39"/>
      <c r="C8" s="81"/>
      <c r="D8" s="44" t="s">
        <v>25</v>
      </c>
      <c r="E8" s="84" t="s">
        <v>43</v>
      </c>
      <c r="F8" s="40">
        <v>200</v>
      </c>
      <c r="G8" s="41">
        <v>0.26</v>
      </c>
      <c r="H8" s="41">
        <v>0.03</v>
      </c>
      <c r="I8" s="41">
        <v>11.26</v>
      </c>
      <c r="J8" s="41">
        <v>47.79</v>
      </c>
      <c r="K8" s="72" t="s">
        <v>44</v>
      </c>
      <c r="L8" s="173">
        <v>3.9</v>
      </c>
    </row>
    <row r="9" spans="1:12" ht="25.5" customHeight="1" x14ac:dyDescent="0.35">
      <c r="A9" s="38"/>
      <c r="B9" s="39"/>
      <c r="C9" s="81"/>
      <c r="D9" s="44" t="s">
        <v>26</v>
      </c>
      <c r="E9" s="85" t="s">
        <v>45</v>
      </c>
      <c r="F9" s="21">
        <v>65</v>
      </c>
      <c r="G9" s="21">
        <v>6.72</v>
      </c>
      <c r="H9" s="21">
        <v>12.08</v>
      </c>
      <c r="I9" s="21">
        <v>19.45</v>
      </c>
      <c r="J9" s="21">
        <v>214.7</v>
      </c>
      <c r="K9" s="73" t="s">
        <v>46</v>
      </c>
      <c r="L9" s="173">
        <v>25.5</v>
      </c>
    </row>
    <row r="10" spans="1:12" ht="12.75" customHeight="1" x14ac:dyDescent="0.35">
      <c r="A10" s="38"/>
      <c r="B10" s="39"/>
      <c r="C10" s="81"/>
      <c r="D10" s="44" t="s">
        <v>27</v>
      </c>
      <c r="E10" s="84" t="s">
        <v>47</v>
      </c>
      <c r="F10" s="40">
        <v>100</v>
      </c>
      <c r="G10" s="42">
        <v>0.4</v>
      </c>
      <c r="H10" s="42">
        <v>0.4</v>
      </c>
      <c r="I10" s="42">
        <v>9.8000000000000007</v>
      </c>
      <c r="J10" s="40">
        <v>47</v>
      </c>
      <c r="K10" s="72" t="s">
        <v>48</v>
      </c>
      <c r="L10" s="173">
        <v>35</v>
      </c>
    </row>
    <row r="11" spans="1:12" ht="12.75" customHeight="1" x14ac:dyDescent="0.35">
      <c r="A11" s="64"/>
      <c r="B11" s="48"/>
      <c r="C11" s="49"/>
      <c r="D11" s="50" t="s">
        <v>28</v>
      </c>
      <c r="E11" s="12"/>
      <c r="F11" s="8">
        <f>SUM(F6:F10)</f>
        <v>625</v>
      </c>
      <c r="G11" s="8">
        <f>SUM(G6:G10)</f>
        <v>20.389999999999997</v>
      </c>
      <c r="H11" s="8">
        <f>SUM(H6:H10)</f>
        <v>25.769999999999996</v>
      </c>
      <c r="I11" s="8">
        <f>SUM(I6:I10)</f>
        <v>82.17</v>
      </c>
      <c r="J11" s="8">
        <f>SUM(J6:J10)</f>
        <v>648.63</v>
      </c>
      <c r="K11" s="74"/>
      <c r="L11" s="78">
        <f>SUM(L6:L10)</f>
        <v>114</v>
      </c>
    </row>
    <row r="12" spans="1:12" ht="12.75" customHeight="1" x14ac:dyDescent="0.35">
      <c r="A12" s="66">
        <f>A6</f>
        <v>1</v>
      </c>
      <c r="B12" s="51">
        <f>B6</f>
        <v>1</v>
      </c>
      <c r="C12" s="52" t="s">
        <v>29</v>
      </c>
      <c r="D12" s="44" t="s">
        <v>30</v>
      </c>
      <c r="E12" s="84" t="s">
        <v>49</v>
      </c>
      <c r="F12" s="40">
        <v>60</v>
      </c>
      <c r="G12" s="41">
        <v>3.32</v>
      </c>
      <c r="H12" s="41">
        <v>6.65</v>
      </c>
      <c r="I12" s="42">
        <v>3.8</v>
      </c>
      <c r="J12" s="41">
        <v>88.66</v>
      </c>
      <c r="K12" s="72" t="s">
        <v>50</v>
      </c>
      <c r="L12" s="173">
        <v>25.23</v>
      </c>
    </row>
    <row r="13" spans="1:12" ht="12.75" customHeight="1" x14ac:dyDescent="0.35">
      <c r="A13" s="62"/>
      <c r="B13" s="45"/>
      <c r="C13" s="46"/>
      <c r="D13" s="44" t="s">
        <v>31</v>
      </c>
      <c r="E13" s="84" t="s">
        <v>51</v>
      </c>
      <c r="F13" s="40">
        <v>225</v>
      </c>
      <c r="G13" s="41">
        <v>3.42</v>
      </c>
      <c r="H13" s="41">
        <v>8.25</v>
      </c>
      <c r="I13" s="41">
        <v>8.84</v>
      </c>
      <c r="J13" s="41">
        <v>123.94</v>
      </c>
      <c r="K13" s="72" t="s">
        <v>52</v>
      </c>
      <c r="L13" s="173">
        <v>32.159999999999997</v>
      </c>
    </row>
    <row r="14" spans="1:12" ht="12.75" customHeight="1" x14ac:dyDescent="0.35">
      <c r="A14" s="62"/>
      <c r="B14" s="45"/>
      <c r="C14" s="46"/>
      <c r="D14" s="44" t="s">
        <v>32</v>
      </c>
      <c r="E14" s="84" t="s">
        <v>53</v>
      </c>
      <c r="F14" s="40">
        <v>90</v>
      </c>
      <c r="G14" s="41">
        <v>14.01</v>
      </c>
      <c r="H14" s="41">
        <v>14.06</v>
      </c>
      <c r="I14" s="41">
        <v>5.25</v>
      </c>
      <c r="J14" s="41">
        <v>204.01</v>
      </c>
      <c r="K14" s="75" t="s">
        <v>54</v>
      </c>
      <c r="L14" s="173">
        <v>70.69</v>
      </c>
    </row>
    <row r="15" spans="1:12" ht="12.75" customHeight="1" x14ac:dyDescent="0.35">
      <c r="A15" s="62"/>
      <c r="B15" s="45"/>
      <c r="C15" s="46"/>
      <c r="D15" s="44" t="s">
        <v>33</v>
      </c>
      <c r="E15" s="84" t="s">
        <v>55</v>
      </c>
      <c r="F15" s="40">
        <v>150</v>
      </c>
      <c r="G15" s="41">
        <v>6.96</v>
      </c>
      <c r="H15" s="41">
        <v>4.72</v>
      </c>
      <c r="I15" s="41">
        <v>31.46</v>
      </c>
      <c r="J15" s="41">
        <v>195.84</v>
      </c>
      <c r="K15" s="72" t="s">
        <v>56</v>
      </c>
      <c r="L15" s="173">
        <v>6.26</v>
      </c>
    </row>
    <row r="16" spans="1:12" ht="12.75" customHeight="1" x14ac:dyDescent="0.35">
      <c r="A16" s="62"/>
      <c r="B16" s="45"/>
      <c r="C16" s="46"/>
      <c r="D16" s="44" t="s">
        <v>34</v>
      </c>
      <c r="E16" s="84" t="s">
        <v>57</v>
      </c>
      <c r="F16" s="40">
        <v>200</v>
      </c>
      <c r="G16" s="41">
        <v>0.37</v>
      </c>
      <c r="H16" s="41">
        <v>0.02</v>
      </c>
      <c r="I16" s="41">
        <v>21.01</v>
      </c>
      <c r="J16" s="42">
        <v>86.9</v>
      </c>
      <c r="K16" s="72" t="s">
        <v>58</v>
      </c>
      <c r="L16" s="173">
        <v>6.95</v>
      </c>
    </row>
    <row r="17" spans="1:12" ht="12.75" customHeight="1" x14ac:dyDescent="0.35">
      <c r="A17" s="62"/>
      <c r="B17" s="45"/>
      <c r="C17" s="46"/>
      <c r="D17" s="44" t="s">
        <v>35</v>
      </c>
      <c r="E17" s="84" t="s">
        <v>59</v>
      </c>
      <c r="F17" s="40">
        <v>20</v>
      </c>
      <c r="G17" s="41">
        <v>1.58</v>
      </c>
      <c r="H17" s="42">
        <v>0.2</v>
      </c>
      <c r="I17" s="41">
        <v>9.66</v>
      </c>
      <c r="J17" s="40">
        <v>47</v>
      </c>
      <c r="K17" s="75"/>
      <c r="L17" s="173">
        <v>1</v>
      </c>
    </row>
    <row r="18" spans="1:12" ht="12.75" customHeight="1" x14ac:dyDescent="0.35">
      <c r="A18" s="62"/>
      <c r="B18" s="45"/>
      <c r="C18" s="46"/>
      <c r="D18" s="44" t="s">
        <v>36</v>
      </c>
      <c r="E18" s="84" t="s">
        <v>60</v>
      </c>
      <c r="F18" s="40">
        <v>50</v>
      </c>
      <c r="G18" s="42">
        <v>3.3</v>
      </c>
      <c r="H18" s="42">
        <v>0.6</v>
      </c>
      <c r="I18" s="41">
        <v>19.82</v>
      </c>
      <c r="J18" s="40">
        <v>99</v>
      </c>
      <c r="K18" s="75"/>
      <c r="L18" s="173">
        <v>2</v>
      </c>
    </row>
    <row r="19" spans="1:12" ht="12.75" customHeight="1" x14ac:dyDescent="0.35">
      <c r="A19" s="62"/>
      <c r="B19" s="45"/>
      <c r="C19" s="46"/>
      <c r="D19" s="44" t="s">
        <v>27</v>
      </c>
      <c r="E19" s="84" t="s">
        <v>61</v>
      </c>
      <c r="F19" s="40">
        <v>100</v>
      </c>
      <c r="G19" s="41">
        <v>0.4</v>
      </c>
      <c r="H19" s="42">
        <v>0.3</v>
      </c>
      <c r="I19" s="41">
        <v>10.3</v>
      </c>
      <c r="J19" s="42">
        <v>47</v>
      </c>
      <c r="K19" s="75" t="s">
        <v>48</v>
      </c>
      <c r="L19" s="173">
        <v>32.21</v>
      </c>
    </row>
    <row r="20" spans="1:12" ht="12.75" customHeight="1" x14ac:dyDescent="0.35">
      <c r="A20" s="64"/>
      <c r="B20" s="48"/>
      <c r="C20" s="49"/>
      <c r="D20" s="50" t="s">
        <v>28</v>
      </c>
      <c r="E20" s="12"/>
      <c r="F20" s="8">
        <f>SUM(F12:F19)</f>
        <v>895</v>
      </c>
      <c r="G20" s="8">
        <f>SUM(G12:G19)</f>
        <v>33.36</v>
      </c>
      <c r="H20" s="8">
        <f>SUM(H12:H19)</f>
        <v>34.800000000000004</v>
      </c>
      <c r="I20" s="8">
        <f>SUM(I12:I19)</f>
        <v>110.14</v>
      </c>
      <c r="J20" s="8">
        <f>SUM(J12:J19)</f>
        <v>892.35</v>
      </c>
      <c r="K20" s="74"/>
      <c r="L20" s="78">
        <f>SUM(L12:L19)</f>
        <v>176.49999999999997</v>
      </c>
    </row>
    <row r="21" spans="1:12" ht="12.75" customHeight="1" x14ac:dyDescent="0.35">
      <c r="A21" s="66">
        <f>A6</f>
        <v>1</v>
      </c>
      <c r="B21" s="51">
        <f>B6</f>
        <v>1</v>
      </c>
      <c r="C21" s="52" t="s">
        <v>39</v>
      </c>
      <c r="D21" s="59" t="s">
        <v>226</v>
      </c>
      <c r="E21" s="84" t="s">
        <v>62</v>
      </c>
      <c r="F21" s="40">
        <v>100</v>
      </c>
      <c r="G21" s="41">
        <v>8.41</v>
      </c>
      <c r="H21" s="41">
        <v>9.2899999999999991</v>
      </c>
      <c r="I21" s="41">
        <v>41.03</v>
      </c>
      <c r="J21" s="41">
        <v>281.94</v>
      </c>
      <c r="K21" s="72" t="s">
        <v>63</v>
      </c>
      <c r="L21" s="173">
        <v>41.5</v>
      </c>
    </row>
    <row r="22" spans="1:12" ht="12.75" customHeight="1" x14ac:dyDescent="0.35">
      <c r="A22" s="62"/>
      <c r="B22" s="45"/>
      <c r="C22" s="46"/>
      <c r="D22" s="44" t="s">
        <v>34</v>
      </c>
      <c r="E22" s="84" t="s">
        <v>64</v>
      </c>
      <c r="F22" s="40">
        <v>200</v>
      </c>
      <c r="G22" s="40">
        <v>6</v>
      </c>
      <c r="H22" s="40">
        <v>5</v>
      </c>
      <c r="I22" s="42">
        <v>8.4</v>
      </c>
      <c r="J22" s="40">
        <v>102</v>
      </c>
      <c r="K22" s="75"/>
      <c r="L22" s="173">
        <v>45</v>
      </c>
    </row>
    <row r="23" spans="1:12" ht="14.25" customHeight="1" x14ac:dyDescent="0.35">
      <c r="A23" s="62"/>
      <c r="B23" s="45"/>
      <c r="C23" s="46"/>
      <c r="D23" s="44" t="s">
        <v>27</v>
      </c>
      <c r="E23" s="84" t="s">
        <v>61</v>
      </c>
      <c r="F23" s="40">
        <v>100</v>
      </c>
      <c r="G23" s="42">
        <v>0.4</v>
      </c>
      <c r="H23" s="42">
        <v>0.3</v>
      </c>
      <c r="I23" s="42">
        <v>10.3</v>
      </c>
      <c r="J23" s="40">
        <v>47</v>
      </c>
      <c r="K23" s="72" t="s">
        <v>48</v>
      </c>
      <c r="L23" s="173">
        <v>33</v>
      </c>
    </row>
    <row r="24" spans="1:12" ht="12.75" customHeight="1" x14ac:dyDescent="0.35">
      <c r="A24" s="64"/>
      <c r="B24" s="48"/>
      <c r="C24" s="49"/>
      <c r="D24" s="50" t="s">
        <v>28</v>
      </c>
      <c r="E24" s="12"/>
      <c r="F24" s="8">
        <f>SUM(F21:F23)</f>
        <v>400</v>
      </c>
      <c r="G24" s="8">
        <f>SUM(G21:G23)</f>
        <v>14.81</v>
      </c>
      <c r="H24" s="8">
        <f>SUM(H21:H23)</f>
        <v>14.59</v>
      </c>
      <c r="I24" s="8">
        <f>SUM(I21:I23)</f>
        <v>59.730000000000004</v>
      </c>
      <c r="J24" s="8">
        <f>SUM(J21:J23)</f>
        <v>430.94</v>
      </c>
      <c r="K24" s="74"/>
      <c r="L24" s="78">
        <f>SUM(L21:L23)</f>
        <v>119.5</v>
      </c>
    </row>
    <row r="25" spans="1:12" ht="12.75" customHeight="1" thickBot="1" x14ac:dyDescent="0.4">
      <c r="A25" s="67">
        <f>A6</f>
        <v>1</v>
      </c>
      <c r="B25" s="68">
        <f>B6</f>
        <v>1</v>
      </c>
      <c r="C25" s="267" t="s">
        <v>37</v>
      </c>
      <c r="D25" s="266"/>
      <c r="E25" s="69"/>
      <c r="F25" s="68">
        <f>F11+F24+F20</f>
        <v>1920</v>
      </c>
      <c r="G25" s="68">
        <f>G11+G24+G20</f>
        <v>68.56</v>
      </c>
      <c r="H25" s="68">
        <f>H11+H24+H20</f>
        <v>75.16</v>
      </c>
      <c r="I25" s="68">
        <f>I11+I24+I20</f>
        <v>252.04000000000002</v>
      </c>
      <c r="J25" s="68">
        <f>J11+J24+J20</f>
        <v>1971.92</v>
      </c>
      <c r="K25" s="76"/>
      <c r="L25" s="79">
        <f>L11+L24+L20</f>
        <v>410</v>
      </c>
    </row>
    <row r="26" spans="1:12" ht="12.75" customHeight="1" x14ac:dyDescent="0.35">
      <c r="A26" s="92">
        <v>1</v>
      </c>
      <c r="B26" s="93">
        <v>2</v>
      </c>
      <c r="C26" s="94" t="s">
        <v>23</v>
      </c>
      <c r="D26" s="34" t="s">
        <v>24</v>
      </c>
      <c r="E26" s="18" t="s">
        <v>65</v>
      </c>
      <c r="F26" s="35">
        <v>180</v>
      </c>
      <c r="G26" s="36">
        <v>23.75</v>
      </c>
      <c r="H26" s="36">
        <v>13.88</v>
      </c>
      <c r="I26" s="36">
        <v>30.83</v>
      </c>
      <c r="J26" s="36">
        <v>349.33</v>
      </c>
      <c r="K26" s="127" t="s">
        <v>66</v>
      </c>
      <c r="L26" s="175">
        <v>77.400000000000006</v>
      </c>
    </row>
    <row r="27" spans="1:12" ht="12.75" customHeight="1" x14ac:dyDescent="0.35">
      <c r="A27" s="62"/>
      <c r="B27" s="45"/>
      <c r="C27" s="46"/>
      <c r="D27" s="20"/>
      <c r="E27" s="20"/>
      <c r="F27" s="21"/>
      <c r="G27" s="21"/>
      <c r="H27" s="21"/>
      <c r="I27" s="21"/>
      <c r="J27" s="21"/>
      <c r="K27" s="73"/>
      <c r="L27" s="77"/>
    </row>
    <row r="28" spans="1:12" ht="12.75" customHeight="1" x14ac:dyDescent="0.35">
      <c r="A28" s="62"/>
      <c r="B28" s="45"/>
      <c r="C28" s="46"/>
      <c r="D28" s="44" t="s">
        <v>25</v>
      </c>
      <c r="E28" s="19" t="s">
        <v>67</v>
      </c>
      <c r="F28" s="40">
        <v>200</v>
      </c>
      <c r="G28" s="41">
        <v>1.82</v>
      </c>
      <c r="H28" s="41">
        <v>1.42</v>
      </c>
      <c r="I28" s="41">
        <v>13.74</v>
      </c>
      <c r="J28" s="41">
        <v>75.650000000000006</v>
      </c>
      <c r="K28" s="72" t="s">
        <v>68</v>
      </c>
      <c r="L28" s="177">
        <v>6.7</v>
      </c>
    </row>
    <row r="29" spans="1:12" ht="25.5" customHeight="1" x14ac:dyDescent="0.35">
      <c r="A29" s="62"/>
      <c r="B29" s="45"/>
      <c r="C29" s="46"/>
      <c r="D29" s="44" t="s">
        <v>26</v>
      </c>
      <c r="E29" s="19" t="s">
        <v>69</v>
      </c>
      <c r="F29" s="40">
        <v>65</v>
      </c>
      <c r="G29" s="41">
        <v>8</v>
      </c>
      <c r="H29" s="41">
        <v>9.36</v>
      </c>
      <c r="I29" s="41">
        <v>27.89</v>
      </c>
      <c r="J29" s="42">
        <v>228.5</v>
      </c>
      <c r="K29" s="72" t="s">
        <v>70</v>
      </c>
      <c r="L29" s="177">
        <v>18.5</v>
      </c>
    </row>
    <row r="30" spans="1:12" ht="12.75" customHeight="1" x14ac:dyDescent="0.35">
      <c r="A30" s="62"/>
      <c r="B30" s="45"/>
      <c r="C30" s="46"/>
      <c r="D30" s="44" t="s">
        <v>27</v>
      </c>
      <c r="E30" s="19" t="s">
        <v>61</v>
      </c>
      <c r="F30" s="40">
        <v>100</v>
      </c>
      <c r="G30" s="42">
        <v>0.4</v>
      </c>
      <c r="H30" s="42">
        <v>0.3</v>
      </c>
      <c r="I30" s="42">
        <v>10.3</v>
      </c>
      <c r="J30" s="40">
        <v>47</v>
      </c>
      <c r="K30" s="72" t="s">
        <v>48</v>
      </c>
      <c r="L30" s="177">
        <v>11.4</v>
      </c>
    </row>
    <row r="31" spans="1:12" ht="12.75" customHeight="1" x14ac:dyDescent="0.35">
      <c r="A31" s="64"/>
      <c r="B31" s="48"/>
      <c r="C31" s="49"/>
      <c r="D31" s="50" t="s">
        <v>28</v>
      </c>
      <c r="E31" s="12"/>
      <c r="F31" s="8">
        <f>SUM(F26:F30)</f>
        <v>545</v>
      </c>
      <c r="G31" s="8">
        <f>SUM(G26:G30)</f>
        <v>33.97</v>
      </c>
      <c r="H31" s="8">
        <f>SUM(H26:H30)</f>
        <v>24.96</v>
      </c>
      <c r="I31" s="8">
        <f>SUM(I26:I30)</f>
        <v>82.76</v>
      </c>
      <c r="J31" s="8">
        <f>SUM(J26:J30)</f>
        <v>700.48</v>
      </c>
      <c r="K31" s="74"/>
      <c r="L31" s="78">
        <f>SUM(L26:L30)</f>
        <v>114.00000000000001</v>
      </c>
    </row>
    <row r="32" spans="1:12" ht="12.75" customHeight="1" x14ac:dyDescent="0.35">
      <c r="A32" s="66">
        <f>A26</f>
        <v>1</v>
      </c>
      <c r="B32" s="51">
        <f>B26</f>
        <v>2</v>
      </c>
      <c r="C32" s="52" t="s">
        <v>29</v>
      </c>
      <c r="D32" s="54" t="s">
        <v>30</v>
      </c>
      <c r="E32" s="19" t="s">
        <v>71</v>
      </c>
      <c r="F32" s="40">
        <v>60</v>
      </c>
      <c r="G32" s="40">
        <v>1</v>
      </c>
      <c r="H32" s="41">
        <v>5.08</v>
      </c>
      <c r="I32" s="42">
        <v>2.2000000000000002</v>
      </c>
      <c r="J32" s="41">
        <v>59.53</v>
      </c>
      <c r="K32" s="72" t="s">
        <v>72</v>
      </c>
      <c r="L32" s="178">
        <v>28.64</v>
      </c>
    </row>
    <row r="33" spans="1:12" ht="25.5" customHeight="1" x14ac:dyDescent="0.35">
      <c r="A33" s="62"/>
      <c r="B33" s="45"/>
      <c r="C33" s="46"/>
      <c r="D33" s="54" t="s">
        <v>31</v>
      </c>
      <c r="E33" s="19" t="s">
        <v>73</v>
      </c>
      <c r="F33" s="40">
        <v>210</v>
      </c>
      <c r="G33" s="41">
        <v>3.86</v>
      </c>
      <c r="H33" s="41">
        <v>7.78</v>
      </c>
      <c r="I33" s="41">
        <v>13.73</v>
      </c>
      <c r="J33" s="41">
        <v>135.88999999999999</v>
      </c>
      <c r="K33" s="72" t="s">
        <v>74</v>
      </c>
      <c r="L33" s="178">
        <v>46.71</v>
      </c>
    </row>
    <row r="34" spans="1:12" ht="25.5" customHeight="1" x14ac:dyDescent="0.35">
      <c r="A34" s="62"/>
      <c r="B34" s="45"/>
      <c r="C34" s="46"/>
      <c r="D34" s="54" t="s">
        <v>32</v>
      </c>
      <c r="E34" s="19" t="s">
        <v>75</v>
      </c>
      <c r="F34" s="40">
        <v>270</v>
      </c>
      <c r="G34" s="41">
        <v>24.15</v>
      </c>
      <c r="H34" s="41">
        <v>17.38</v>
      </c>
      <c r="I34" s="41">
        <v>42.78</v>
      </c>
      <c r="J34" s="41">
        <v>425.95</v>
      </c>
      <c r="K34" s="72" t="s">
        <v>76</v>
      </c>
      <c r="L34" s="178">
        <v>38.450000000000003</v>
      </c>
    </row>
    <row r="35" spans="1:12" ht="12.75" customHeight="1" x14ac:dyDescent="0.35">
      <c r="A35" s="62"/>
      <c r="B35" s="45"/>
      <c r="C35" s="46"/>
      <c r="D35" s="54" t="s">
        <v>33</v>
      </c>
      <c r="E35" s="20"/>
      <c r="F35" s="21"/>
      <c r="G35" s="21"/>
      <c r="H35" s="21"/>
      <c r="I35" s="21"/>
      <c r="J35" s="21"/>
      <c r="K35" s="73"/>
      <c r="L35" s="77"/>
    </row>
    <row r="36" spans="1:12" ht="12.75" customHeight="1" x14ac:dyDescent="0.35">
      <c r="A36" s="62"/>
      <c r="B36" s="45"/>
      <c r="C36" s="46"/>
      <c r="D36" s="54" t="s">
        <v>34</v>
      </c>
      <c r="E36" s="19" t="s">
        <v>77</v>
      </c>
      <c r="F36" s="40">
        <v>200</v>
      </c>
      <c r="G36" s="40">
        <v>1</v>
      </c>
      <c r="H36" s="42">
        <v>0.2</v>
      </c>
      <c r="I36" s="42">
        <v>20.2</v>
      </c>
      <c r="J36" s="40">
        <v>92</v>
      </c>
      <c r="K36" s="73"/>
      <c r="L36" s="179">
        <v>20</v>
      </c>
    </row>
    <row r="37" spans="1:12" ht="12.75" customHeight="1" x14ac:dyDescent="0.35">
      <c r="A37" s="62"/>
      <c r="B37" s="45"/>
      <c r="C37" s="46"/>
      <c r="D37" s="54" t="s">
        <v>35</v>
      </c>
      <c r="E37" s="19" t="s">
        <v>59</v>
      </c>
      <c r="F37" s="40">
        <v>20</v>
      </c>
      <c r="G37" s="41">
        <v>1.58</v>
      </c>
      <c r="H37" s="42">
        <v>0.2</v>
      </c>
      <c r="I37" s="41">
        <v>9.66</v>
      </c>
      <c r="J37" s="40">
        <v>47</v>
      </c>
      <c r="K37" s="73"/>
      <c r="L37" s="179">
        <v>1</v>
      </c>
    </row>
    <row r="38" spans="1:12" ht="12.75" customHeight="1" x14ac:dyDescent="0.35">
      <c r="A38" s="62"/>
      <c r="B38" s="45"/>
      <c r="C38" s="46"/>
      <c r="D38" s="54" t="s">
        <v>36</v>
      </c>
      <c r="E38" s="19" t="s">
        <v>60</v>
      </c>
      <c r="F38" s="40">
        <v>50</v>
      </c>
      <c r="G38" s="42">
        <v>3.3</v>
      </c>
      <c r="H38" s="42">
        <v>0.6</v>
      </c>
      <c r="I38" s="41">
        <v>19.82</v>
      </c>
      <c r="J38" s="40">
        <v>99</v>
      </c>
      <c r="K38" s="73"/>
      <c r="L38" s="179">
        <v>2</v>
      </c>
    </row>
    <row r="39" spans="1:12" ht="12.75" customHeight="1" x14ac:dyDescent="0.35">
      <c r="A39" s="62"/>
      <c r="B39" s="45"/>
      <c r="C39" s="46"/>
      <c r="D39" s="54" t="s">
        <v>27</v>
      </c>
      <c r="E39" s="19" t="s">
        <v>47</v>
      </c>
      <c r="F39" s="40">
        <v>100</v>
      </c>
      <c r="G39" s="42">
        <v>0.4</v>
      </c>
      <c r="H39" s="42">
        <v>0.4</v>
      </c>
      <c r="I39" s="40">
        <v>9.8000000000000007</v>
      </c>
      <c r="J39" s="40">
        <v>47</v>
      </c>
      <c r="K39" s="72" t="s">
        <v>48</v>
      </c>
      <c r="L39" s="179">
        <v>38.700000000000003</v>
      </c>
    </row>
    <row r="40" spans="1:12" ht="15.75" customHeight="1" x14ac:dyDescent="0.35">
      <c r="A40" s="64"/>
      <c r="B40" s="48"/>
      <c r="C40" s="49"/>
      <c r="D40" s="50" t="s">
        <v>28</v>
      </c>
      <c r="E40" s="12"/>
      <c r="F40" s="8">
        <f>SUM(F32:F39)</f>
        <v>910</v>
      </c>
      <c r="G40" s="8">
        <f>SUM(G32:G39)</f>
        <v>35.289999999999992</v>
      </c>
      <c r="H40" s="8">
        <f>SUM(H32:H39)</f>
        <v>31.639999999999997</v>
      </c>
      <c r="I40" s="8">
        <f>SUM(I32:I39)</f>
        <v>118.18999999999998</v>
      </c>
      <c r="J40" s="8">
        <f>SUM(J32:J39)</f>
        <v>906.37</v>
      </c>
      <c r="K40" s="74"/>
      <c r="L40" s="78">
        <f>SUM(L32:L39)</f>
        <v>175.5</v>
      </c>
    </row>
    <row r="41" spans="1:12" ht="12.75" customHeight="1" x14ac:dyDescent="0.35">
      <c r="A41" s="66">
        <f>A26</f>
        <v>1</v>
      </c>
      <c r="B41" s="51">
        <f>B26</f>
        <v>2</v>
      </c>
      <c r="C41" s="52" t="s">
        <v>39</v>
      </c>
      <c r="D41" s="59" t="s">
        <v>226</v>
      </c>
      <c r="E41" s="19" t="s">
        <v>78</v>
      </c>
      <c r="F41" s="40">
        <v>75</v>
      </c>
      <c r="G41" s="41">
        <v>9.7799999999999994</v>
      </c>
      <c r="H41" s="41">
        <v>7.63</v>
      </c>
      <c r="I41" s="41">
        <v>25.18</v>
      </c>
      <c r="J41" s="41">
        <v>208.34</v>
      </c>
      <c r="K41" s="75" t="s">
        <v>79</v>
      </c>
      <c r="L41" s="180">
        <v>60</v>
      </c>
    </row>
    <row r="42" spans="1:12" ht="12.75" customHeight="1" x14ac:dyDescent="0.35">
      <c r="A42" s="62"/>
      <c r="B42" s="45"/>
      <c r="C42" s="46"/>
      <c r="D42" s="44" t="s">
        <v>34</v>
      </c>
      <c r="E42" s="19" t="s">
        <v>43</v>
      </c>
      <c r="F42" s="40">
        <v>200</v>
      </c>
      <c r="G42" s="41">
        <v>0.26</v>
      </c>
      <c r="H42" s="41">
        <v>0.03</v>
      </c>
      <c r="I42" s="41">
        <v>11.26</v>
      </c>
      <c r="J42" s="41">
        <v>47.79</v>
      </c>
      <c r="K42" s="72" t="s">
        <v>44</v>
      </c>
      <c r="L42" s="180">
        <v>3.9</v>
      </c>
    </row>
    <row r="43" spans="1:12" ht="12.75" customHeight="1" x14ac:dyDescent="0.35">
      <c r="A43" s="62"/>
      <c r="B43" s="45"/>
      <c r="C43" s="46"/>
      <c r="D43" s="44" t="s">
        <v>27</v>
      </c>
      <c r="E43" s="19" t="s">
        <v>80</v>
      </c>
      <c r="F43" s="40">
        <v>100</v>
      </c>
      <c r="G43" s="42">
        <v>0.8</v>
      </c>
      <c r="H43" s="42">
        <v>0.4</v>
      </c>
      <c r="I43" s="42">
        <v>8.1</v>
      </c>
      <c r="J43" s="40">
        <v>47</v>
      </c>
      <c r="K43" s="75" t="s">
        <v>48</v>
      </c>
      <c r="L43" s="180">
        <v>55.6</v>
      </c>
    </row>
    <row r="44" spans="1:12" ht="12.75" customHeight="1" x14ac:dyDescent="0.35">
      <c r="A44" s="64"/>
      <c r="B44" s="48"/>
      <c r="C44" s="55"/>
      <c r="D44" s="56" t="s">
        <v>28</v>
      </c>
      <c r="E44" s="7"/>
      <c r="F44" s="8">
        <f>SUM(F41:F43)</f>
        <v>375</v>
      </c>
      <c r="G44" s="8">
        <f>SUM(G41:G43)</f>
        <v>10.84</v>
      </c>
      <c r="H44" s="8">
        <f>SUM(H41:H43)</f>
        <v>8.06</v>
      </c>
      <c r="I44" s="8">
        <f>SUM(I41:I43)</f>
        <v>44.54</v>
      </c>
      <c r="J44" s="8">
        <f>SUM(J41:J43)</f>
        <v>303.13</v>
      </c>
      <c r="K44" s="74"/>
      <c r="L44" s="78">
        <f>SUM(L41:L43)</f>
        <v>119.5</v>
      </c>
    </row>
    <row r="45" spans="1:12" ht="15.75" customHeight="1" thickBot="1" x14ac:dyDescent="0.4">
      <c r="A45" s="105">
        <f>A41</f>
        <v>1</v>
      </c>
      <c r="B45" s="99">
        <f>B41</f>
        <v>2</v>
      </c>
      <c r="C45" s="262" t="s">
        <v>37</v>
      </c>
      <c r="D45" s="263"/>
      <c r="E45" s="100"/>
      <c r="F45" s="99">
        <f>F31+F40+F44</f>
        <v>1830</v>
      </c>
      <c r="G45" s="99">
        <f>G31+G40+G44</f>
        <v>80.099999999999994</v>
      </c>
      <c r="H45" s="99">
        <f>H31+H40+H44</f>
        <v>64.66</v>
      </c>
      <c r="I45" s="99">
        <f>I31+I40+I44</f>
        <v>245.48999999999998</v>
      </c>
      <c r="J45" s="99">
        <f>J31+J40+J44</f>
        <v>1909.98</v>
      </c>
      <c r="K45" s="106"/>
      <c r="L45" s="79">
        <f>L31+L40+L44</f>
        <v>409</v>
      </c>
    </row>
    <row r="46" spans="1:12" ht="26.25" customHeight="1" x14ac:dyDescent="0.35">
      <c r="A46" s="92">
        <v>1</v>
      </c>
      <c r="B46" s="107">
        <v>3</v>
      </c>
      <c r="C46" s="119" t="s">
        <v>23</v>
      </c>
      <c r="D46" s="128" t="s">
        <v>24</v>
      </c>
      <c r="E46" s="83" t="s">
        <v>81</v>
      </c>
      <c r="F46" s="35">
        <v>120</v>
      </c>
      <c r="G46" s="35">
        <v>13.42</v>
      </c>
      <c r="H46" s="129">
        <v>8.73</v>
      </c>
      <c r="I46" s="36">
        <v>13.48</v>
      </c>
      <c r="J46" s="36">
        <v>186.57</v>
      </c>
      <c r="K46" s="130" t="s">
        <v>82</v>
      </c>
      <c r="L46" s="181">
        <v>43.25</v>
      </c>
    </row>
    <row r="47" spans="1:12" ht="12.75" customHeight="1" x14ac:dyDescent="0.35">
      <c r="A47" s="62"/>
      <c r="B47" s="102"/>
      <c r="C47" s="114"/>
      <c r="D47" s="131" t="s">
        <v>24</v>
      </c>
      <c r="E47" s="84" t="s">
        <v>83</v>
      </c>
      <c r="F47" s="40">
        <v>150</v>
      </c>
      <c r="G47" s="41">
        <v>3.14</v>
      </c>
      <c r="H47" s="41">
        <v>6.05</v>
      </c>
      <c r="I47" s="42">
        <v>25.2</v>
      </c>
      <c r="J47" s="41">
        <v>168.16</v>
      </c>
      <c r="K47" s="53" t="s">
        <v>84</v>
      </c>
      <c r="L47" s="182">
        <v>19.899999999999999</v>
      </c>
    </row>
    <row r="48" spans="1:12" ht="12.75" customHeight="1" x14ac:dyDescent="0.35">
      <c r="A48" s="62"/>
      <c r="B48" s="102"/>
      <c r="C48" s="114"/>
      <c r="D48" s="131" t="s">
        <v>25</v>
      </c>
      <c r="E48" s="84" t="s">
        <v>85</v>
      </c>
      <c r="F48" s="40">
        <v>200</v>
      </c>
      <c r="G48" s="42">
        <v>0.3</v>
      </c>
      <c r="H48" s="41">
        <v>0.06</v>
      </c>
      <c r="I48" s="42">
        <v>12.5</v>
      </c>
      <c r="J48" s="41">
        <v>53.93</v>
      </c>
      <c r="K48" s="53" t="s">
        <v>86</v>
      </c>
      <c r="L48" s="182">
        <v>2.85</v>
      </c>
    </row>
    <row r="49" spans="1:12" ht="12.75" customHeight="1" x14ac:dyDescent="0.35">
      <c r="A49" s="62"/>
      <c r="B49" s="102"/>
      <c r="C49" s="114"/>
      <c r="D49" s="131" t="s">
        <v>26</v>
      </c>
      <c r="E49" s="84" t="s">
        <v>87</v>
      </c>
      <c r="F49" s="40">
        <v>50</v>
      </c>
      <c r="G49" s="41">
        <v>3.24</v>
      </c>
      <c r="H49" s="42">
        <v>7.65</v>
      </c>
      <c r="I49" s="41">
        <v>19.45</v>
      </c>
      <c r="J49" s="40">
        <v>160.1</v>
      </c>
      <c r="K49" s="53" t="s">
        <v>88</v>
      </c>
      <c r="L49" s="182">
        <v>15</v>
      </c>
    </row>
    <row r="50" spans="1:12" ht="12.75" customHeight="1" x14ac:dyDescent="0.35">
      <c r="A50" s="62"/>
      <c r="B50" s="102"/>
      <c r="C50" s="114"/>
      <c r="D50" s="131" t="s">
        <v>27</v>
      </c>
      <c r="E50" s="84" t="s">
        <v>47</v>
      </c>
      <c r="F50" s="40">
        <v>100</v>
      </c>
      <c r="G50" s="41">
        <v>0.4</v>
      </c>
      <c r="H50" s="42">
        <v>0.4</v>
      </c>
      <c r="I50" s="41">
        <v>9.8000000000000007</v>
      </c>
      <c r="J50" s="42">
        <v>47</v>
      </c>
      <c r="K50" s="53" t="s">
        <v>48</v>
      </c>
      <c r="L50" s="182">
        <v>33</v>
      </c>
    </row>
    <row r="51" spans="1:12" ht="12.75" customHeight="1" x14ac:dyDescent="0.35">
      <c r="A51" s="64"/>
      <c r="B51" s="103"/>
      <c r="C51" s="101"/>
      <c r="D51" s="112" t="s">
        <v>28</v>
      </c>
      <c r="E51" s="12"/>
      <c r="F51" s="8">
        <f>SUM(F46:F50)</f>
        <v>620</v>
      </c>
      <c r="G51" s="8">
        <f>SUM(G46:G50)</f>
        <v>20.5</v>
      </c>
      <c r="H51" s="8">
        <f>SUM(H46:H50)</f>
        <v>22.89</v>
      </c>
      <c r="I51" s="8">
        <f>SUM(I46:I50)</f>
        <v>80.429999999999993</v>
      </c>
      <c r="J51" s="8">
        <f>SUM(J46:J50)</f>
        <v>615.76</v>
      </c>
      <c r="K51" s="65"/>
      <c r="L51" s="78">
        <f>SUM(L46:L50)</f>
        <v>114</v>
      </c>
    </row>
    <row r="52" spans="1:12" ht="12.75" customHeight="1" x14ac:dyDescent="0.35">
      <c r="A52" s="66">
        <f>A46</f>
        <v>1</v>
      </c>
      <c r="B52" s="104">
        <f>B46</f>
        <v>3</v>
      </c>
      <c r="C52" s="114" t="s">
        <v>29</v>
      </c>
      <c r="D52" s="131" t="s">
        <v>30</v>
      </c>
      <c r="E52" s="84" t="s">
        <v>89</v>
      </c>
      <c r="F52" s="40">
        <v>60</v>
      </c>
      <c r="G52" s="41">
        <v>0.82</v>
      </c>
      <c r="H52" s="41">
        <v>5.18</v>
      </c>
      <c r="I52" s="41">
        <v>2.71</v>
      </c>
      <c r="J52" s="41">
        <v>60.91</v>
      </c>
      <c r="K52" s="43" t="s">
        <v>90</v>
      </c>
      <c r="L52" s="183">
        <v>20.92</v>
      </c>
    </row>
    <row r="53" spans="1:12" ht="26.25" customHeight="1" x14ac:dyDescent="0.35">
      <c r="A53" s="62"/>
      <c r="B53" s="102"/>
      <c r="C53" s="114"/>
      <c r="D53" s="131" t="s">
        <v>31</v>
      </c>
      <c r="E53" s="84" t="s">
        <v>91</v>
      </c>
      <c r="F53" s="40">
        <v>225</v>
      </c>
      <c r="G53" s="41">
        <v>3.57</v>
      </c>
      <c r="H53" s="41">
        <v>10.19</v>
      </c>
      <c r="I53" s="41">
        <v>10.31</v>
      </c>
      <c r="J53" s="41">
        <v>147.93</v>
      </c>
      <c r="K53" s="43" t="s">
        <v>92</v>
      </c>
      <c r="L53" s="183">
        <v>35.49</v>
      </c>
    </row>
    <row r="54" spans="1:12" ht="12.75" customHeight="1" x14ac:dyDescent="0.35">
      <c r="A54" s="62"/>
      <c r="B54" s="102"/>
      <c r="C54" s="114"/>
      <c r="D54" s="131" t="s">
        <v>32</v>
      </c>
      <c r="E54" s="84" t="s">
        <v>93</v>
      </c>
      <c r="F54" s="40">
        <v>245</v>
      </c>
      <c r="G54" s="41">
        <v>25.64</v>
      </c>
      <c r="H54" s="41">
        <v>20.13</v>
      </c>
      <c r="I54" s="41">
        <v>50.11</v>
      </c>
      <c r="J54" s="41">
        <v>483.83</v>
      </c>
      <c r="K54" s="43" t="s">
        <v>94</v>
      </c>
      <c r="L54" s="183">
        <v>74.989999999999995</v>
      </c>
    </row>
    <row r="55" spans="1:12" ht="12.75" customHeight="1" x14ac:dyDescent="0.35">
      <c r="A55" s="62"/>
      <c r="B55" s="102"/>
      <c r="C55" s="114"/>
      <c r="D55" s="131" t="s">
        <v>33</v>
      </c>
      <c r="E55" s="85"/>
      <c r="F55" s="21"/>
      <c r="G55" s="21"/>
      <c r="H55" s="21"/>
      <c r="I55" s="21"/>
      <c r="J55" s="21"/>
      <c r="K55" s="22"/>
      <c r="L55" s="183"/>
    </row>
    <row r="56" spans="1:12" ht="12.75" customHeight="1" x14ac:dyDescent="0.35">
      <c r="A56" s="62"/>
      <c r="B56" s="102"/>
      <c r="C56" s="114"/>
      <c r="D56" s="131" t="s">
        <v>34</v>
      </c>
      <c r="E56" s="84" t="s">
        <v>95</v>
      </c>
      <c r="F56" s="40">
        <v>200</v>
      </c>
      <c r="G56" s="42">
        <v>0.2</v>
      </c>
      <c r="H56" s="41">
        <v>0.08</v>
      </c>
      <c r="I56" s="41">
        <v>12.44</v>
      </c>
      <c r="J56" s="41">
        <v>52.69</v>
      </c>
      <c r="K56" s="43" t="s">
        <v>96</v>
      </c>
      <c r="L56" s="183">
        <v>9.1</v>
      </c>
    </row>
    <row r="57" spans="1:12" ht="12.75" customHeight="1" x14ac:dyDescent="0.35">
      <c r="A57" s="62"/>
      <c r="B57" s="102"/>
      <c r="C57" s="114"/>
      <c r="D57" s="131" t="s">
        <v>35</v>
      </c>
      <c r="E57" s="84" t="s">
        <v>59</v>
      </c>
      <c r="F57" s="40">
        <v>20</v>
      </c>
      <c r="G57" s="41">
        <v>1.58</v>
      </c>
      <c r="H57" s="42">
        <v>0.2</v>
      </c>
      <c r="I57" s="41">
        <v>9.66</v>
      </c>
      <c r="J57" s="40">
        <v>47</v>
      </c>
      <c r="K57" s="53"/>
      <c r="L57" s="183">
        <v>1</v>
      </c>
    </row>
    <row r="58" spans="1:12" ht="12.75" customHeight="1" x14ac:dyDescent="0.35">
      <c r="A58" s="62"/>
      <c r="B58" s="102"/>
      <c r="C58" s="114"/>
      <c r="D58" s="131" t="s">
        <v>36</v>
      </c>
      <c r="E58" s="84" t="s">
        <v>60</v>
      </c>
      <c r="F58" s="40">
        <v>50</v>
      </c>
      <c r="G58" s="42">
        <v>3.3</v>
      </c>
      <c r="H58" s="42">
        <v>0.6</v>
      </c>
      <c r="I58" s="41">
        <v>19.82</v>
      </c>
      <c r="J58" s="40">
        <v>99</v>
      </c>
      <c r="K58" s="53"/>
      <c r="L58" s="183">
        <v>2</v>
      </c>
    </row>
    <row r="59" spans="1:12" ht="12.75" customHeight="1" x14ac:dyDescent="0.35">
      <c r="A59" s="62"/>
      <c r="B59" s="102"/>
      <c r="C59" s="114"/>
      <c r="D59" s="131" t="s">
        <v>27</v>
      </c>
      <c r="E59" s="84" t="s">
        <v>61</v>
      </c>
      <c r="F59" s="40">
        <v>100</v>
      </c>
      <c r="G59" s="42">
        <v>0.4</v>
      </c>
      <c r="H59" s="42">
        <v>0.3</v>
      </c>
      <c r="I59" s="42">
        <v>10.3</v>
      </c>
      <c r="J59" s="40">
        <v>47</v>
      </c>
      <c r="K59" s="43" t="s">
        <v>48</v>
      </c>
      <c r="L59" s="183">
        <v>33</v>
      </c>
    </row>
    <row r="60" spans="1:12" ht="15.75" customHeight="1" x14ac:dyDescent="0.35">
      <c r="A60" s="64"/>
      <c r="B60" s="103"/>
      <c r="C60" s="114"/>
      <c r="D60" s="112" t="s">
        <v>28</v>
      </c>
      <c r="E60" s="12"/>
      <c r="F60" s="8">
        <f>SUM(F52:F59)</f>
        <v>900</v>
      </c>
      <c r="G60" s="8">
        <f>SUM(G52:G59)</f>
        <v>35.51</v>
      </c>
      <c r="H60" s="8">
        <f>SUM(H52:H59)</f>
        <v>36.68</v>
      </c>
      <c r="I60" s="8">
        <f>SUM(I52:I59)</f>
        <v>115.34999999999998</v>
      </c>
      <c r="J60" s="8">
        <f>SUM(J52:J59)</f>
        <v>938.3599999999999</v>
      </c>
      <c r="K60" s="65"/>
      <c r="L60" s="78">
        <f>SUM(L52:L59)</f>
        <v>176.5</v>
      </c>
    </row>
    <row r="61" spans="1:12" ht="12.75" customHeight="1" x14ac:dyDescent="0.35">
      <c r="A61" s="66">
        <f>A46</f>
        <v>1</v>
      </c>
      <c r="B61" s="104">
        <f>B46</f>
        <v>3</v>
      </c>
      <c r="C61" s="113" t="s">
        <v>39</v>
      </c>
      <c r="D61" s="59" t="s">
        <v>226</v>
      </c>
      <c r="E61" s="84" t="s">
        <v>97</v>
      </c>
      <c r="F61" s="40">
        <v>75</v>
      </c>
      <c r="G61" s="41">
        <v>12.89</v>
      </c>
      <c r="H61" s="41">
        <v>9.43</v>
      </c>
      <c r="I61" s="42">
        <v>12.3</v>
      </c>
      <c r="J61" s="41">
        <v>188.27</v>
      </c>
      <c r="K61" s="53" t="s">
        <v>98</v>
      </c>
      <c r="L61" s="184">
        <v>33.69</v>
      </c>
    </row>
    <row r="62" spans="1:12" ht="12.75" customHeight="1" x14ac:dyDescent="0.35">
      <c r="A62" s="62"/>
      <c r="B62" s="102"/>
      <c r="C62" s="114"/>
      <c r="D62" s="131" t="s">
        <v>34</v>
      </c>
      <c r="E62" s="84" t="s">
        <v>99</v>
      </c>
      <c r="F62" s="40">
        <v>200</v>
      </c>
      <c r="G62" s="42">
        <v>8.1999999999999993</v>
      </c>
      <c r="H62" s="40">
        <v>3</v>
      </c>
      <c r="I62" s="42">
        <v>11.8</v>
      </c>
      <c r="J62" s="40">
        <v>114</v>
      </c>
      <c r="K62" s="53"/>
      <c r="L62" s="184">
        <v>45</v>
      </c>
    </row>
    <row r="63" spans="1:12" ht="12.75" customHeight="1" x14ac:dyDescent="0.35">
      <c r="A63" s="62"/>
      <c r="B63" s="102"/>
      <c r="C63" s="114"/>
      <c r="D63" s="131" t="s">
        <v>27</v>
      </c>
      <c r="E63" s="84" t="s">
        <v>100</v>
      </c>
      <c r="F63" s="40">
        <v>100</v>
      </c>
      <c r="G63" s="42">
        <v>0.6</v>
      </c>
      <c r="H63" s="42">
        <v>0.6</v>
      </c>
      <c r="I63" s="42">
        <v>15.4</v>
      </c>
      <c r="J63" s="40">
        <v>72</v>
      </c>
      <c r="K63" s="53" t="s">
        <v>48</v>
      </c>
      <c r="L63" s="184">
        <v>40.81</v>
      </c>
    </row>
    <row r="64" spans="1:12" ht="12.75" customHeight="1" x14ac:dyDescent="0.35">
      <c r="A64" s="64"/>
      <c r="B64" s="103"/>
      <c r="C64" s="101"/>
      <c r="D64" s="112" t="s">
        <v>28</v>
      </c>
      <c r="E64" s="12"/>
      <c r="F64" s="8">
        <f>SUM(F61:F63)</f>
        <v>375</v>
      </c>
      <c r="G64" s="8">
        <f>SUM(G61:G63)</f>
        <v>21.69</v>
      </c>
      <c r="H64" s="8">
        <f>SUM(H61:H63)</f>
        <v>13.03</v>
      </c>
      <c r="I64" s="8">
        <f>SUM(I61:I63)</f>
        <v>39.5</v>
      </c>
      <c r="J64" s="8">
        <f>SUM(J61:J63)</f>
        <v>374.27</v>
      </c>
      <c r="K64" s="65"/>
      <c r="L64" s="78">
        <f>SUM(L61:L63)</f>
        <v>119.5</v>
      </c>
    </row>
    <row r="65" spans="1:12" ht="15.75" customHeight="1" thickBot="1" x14ac:dyDescent="0.4">
      <c r="A65" s="67">
        <f>A61</f>
        <v>1</v>
      </c>
      <c r="B65" s="68">
        <f>B61</f>
        <v>3</v>
      </c>
      <c r="C65" s="265" t="s">
        <v>37</v>
      </c>
      <c r="D65" s="266"/>
      <c r="E65" s="69"/>
      <c r="F65" s="68">
        <f>F51+F60+F64</f>
        <v>1895</v>
      </c>
      <c r="G65" s="68">
        <f>G51+G60+G64</f>
        <v>77.7</v>
      </c>
      <c r="H65" s="68">
        <f>H51+H60+H64</f>
        <v>72.599999999999994</v>
      </c>
      <c r="I65" s="68">
        <f>I51+I60+I64</f>
        <v>235.27999999999997</v>
      </c>
      <c r="J65" s="68">
        <f>J51+J60+J64</f>
        <v>1928.3899999999999</v>
      </c>
      <c r="K65" s="70"/>
      <c r="L65" s="111">
        <f>L51+L60+L64</f>
        <v>410</v>
      </c>
    </row>
    <row r="66" spans="1:12" ht="12.75" customHeight="1" x14ac:dyDescent="0.35">
      <c r="A66" s="92">
        <v>1</v>
      </c>
      <c r="B66" s="93">
        <v>4</v>
      </c>
      <c r="C66" s="94" t="s">
        <v>23</v>
      </c>
      <c r="D66" s="34" t="s">
        <v>24</v>
      </c>
      <c r="E66" s="83" t="s">
        <v>101</v>
      </c>
      <c r="F66" s="35">
        <v>200</v>
      </c>
      <c r="G66" s="36">
        <v>6.45</v>
      </c>
      <c r="H66" s="36">
        <v>4.59</v>
      </c>
      <c r="I66" s="36">
        <v>22.76</v>
      </c>
      <c r="J66" s="36">
        <v>160.02000000000001</v>
      </c>
      <c r="K66" s="71" t="s">
        <v>102</v>
      </c>
      <c r="L66" s="185">
        <v>39.43</v>
      </c>
    </row>
    <row r="67" spans="1:12" ht="12.75" customHeight="1" x14ac:dyDescent="0.35">
      <c r="A67" s="62"/>
      <c r="B67" s="45"/>
      <c r="C67" s="46"/>
      <c r="D67" s="44" t="s">
        <v>24</v>
      </c>
      <c r="E67" s="84" t="s">
        <v>103</v>
      </c>
      <c r="F67" s="40">
        <v>50</v>
      </c>
      <c r="G67" s="41">
        <v>4.84</v>
      </c>
      <c r="H67" s="42">
        <v>5.8</v>
      </c>
      <c r="I67" s="42">
        <v>0.9</v>
      </c>
      <c r="J67" s="41">
        <v>75.19</v>
      </c>
      <c r="K67" s="75" t="s">
        <v>104</v>
      </c>
      <c r="L67" s="186">
        <v>12.47</v>
      </c>
    </row>
    <row r="68" spans="1:12" ht="12.75" customHeight="1" x14ac:dyDescent="0.35">
      <c r="A68" s="62"/>
      <c r="B68" s="45"/>
      <c r="C68" s="46"/>
      <c r="D68" s="44" t="s">
        <v>25</v>
      </c>
      <c r="E68" s="84" t="s">
        <v>43</v>
      </c>
      <c r="F68" s="40">
        <v>200</v>
      </c>
      <c r="G68" s="41">
        <v>0.26</v>
      </c>
      <c r="H68" s="41">
        <v>0.03</v>
      </c>
      <c r="I68" s="41">
        <v>11.26</v>
      </c>
      <c r="J68" s="41">
        <v>47.79</v>
      </c>
      <c r="K68" s="72" t="s">
        <v>44</v>
      </c>
      <c r="L68" s="186">
        <v>3.6</v>
      </c>
    </row>
    <row r="69" spans="1:12" ht="25.5" customHeight="1" x14ac:dyDescent="0.35">
      <c r="A69" s="62"/>
      <c r="B69" s="45"/>
      <c r="C69" s="46"/>
      <c r="D69" s="44" t="s">
        <v>26</v>
      </c>
      <c r="E69" s="85" t="s">
        <v>45</v>
      </c>
      <c r="F69" s="21">
        <v>65</v>
      </c>
      <c r="G69" s="21">
        <v>6.72</v>
      </c>
      <c r="H69" s="21">
        <v>12.08</v>
      </c>
      <c r="I69" s="21">
        <v>19.45</v>
      </c>
      <c r="J69" s="21">
        <v>214.7</v>
      </c>
      <c r="K69" s="73" t="s">
        <v>46</v>
      </c>
      <c r="L69" s="186">
        <v>25.5</v>
      </c>
    </row>
    <row r="70" spans="1:12" ht="12.75" customHeight="1" x14ac:dyDescent="0.35">
      <c r="A70" s="62"/>
      <c r="B70" s="45"/>
      <c r="C70" s="46"/>
      <c r="D70" s="44" t="s">
        <v>27</v>
      </c>
      <c r="E70" s="84" t="s">
        <v>61</v>
      </c>
      <c r="F70" s="40">
        <v>100</v>
      </c>
      <c r="G70" s="42">
        <v>0.4</v>
      </c>
      <c r="H70" s="42">
        <v>0.3</v>
      </c>
      <c r="I70" s="42">
        <v>10.3</v>
      </c>
      <c r="J70" s="40">
        <v>47</v>
      </c>
      <c r="K70" s="72" t="s">
        <v>48</v>
      </c>
      <c r="L70" s="186">
        <v>33</v>
      </c>
    </row>
    <row r="71" spans="1:12" ht="12.75" customHeight="1" x14ac:dyDescent="0.35">
      <c r="A71" s="64"/>
      <c r="B71" s="48"/>
      <c r="C71" s="49"/>
      <c r="D71" s="50" t="s">
        <v>28</v>
      </c>
      <c r="E71" s="12"/>
      <c r="F71" s="8">
        <f>SUM(F66:F70)</f>
        <v>615</v>
      </c>
      <c r="G71" s="8">
        <f>SUM(G66:G70)</f>
        <v>18.669999999999998</v>
      </c>
      <c r="H71" s="8">
        <f>SUM(H66:H70)</f>
        <v>22.8</v>
      </c>
      <c r="I71" s="8">
        <f>SUM(I66:I70)</f>
        <v>64.67</v>
      </c>
      <c r="J71" s="8">
        <f>SUM(J66:J70)</f>
        <v>544.70000000000005</v>
      </c>
      <c r="K71" s="74"/>
      <c r="L71" s="78">
        <f>SUM(L66:L70)</f>
        <v>114</v>
      </c>
    </row>
    <row r="72" spans="1:12" ht="12.75" customHeight="1" x14ac:dyDescent="0.35">
      <c r="A72" s="66">
        <f>A66</f>
        <v>1</v>
      </c>
      <c r="B72" s="51">
        <f>B66</f>
        <v>4</v>
      </c>
      <c r="C72" s="52" t="s">
        <v>29</v>
      </c>
      <c r="D72" s="44" t="s">
        <v>30</v>
      </c>
      <c r="E72" s="84" t="s">
        <v>105</v>
      </c>
      <c r="F72" s="40">
        <v>60</v>
      </c>
      <c r="G72" s="41">
        <v>0.76</v>
      </c>
      <c r="H72" s="42">
        <v>3.12</v>
      </c>
      <c r="I72" s="41">
        <v>2.73</v>
      </c>
      <c r="J72" s="42">
        <v>42.71</v>
      </c>
      <c r="K72" s="72" t="s">
        <v>106</v>
      </c>
      <c r="L72" s="187">
        <v>28.73</v>
      </c>
    </row>
    <row r="73" spans="1:12" ht="25.5" customHeight="1" x14ac:dyDescent="0.35">
      <c r="A73" s="62"/>
      <c r="B73" s="45"/>
      <c r="C73" s="46"/>
      <c r="D73" s="44" t="s">
        <v>31</v>
      </c>
      <c r="E73" s="84" t="s">
        <v>107</v>
      </c>
      <c r="F73" s="40">
        <v>220</v>
      </c>
      <c r="G73" s="41">
        <v>3.9</v>
      </c>
      <c r="H73" s="41">
        <v>9.2000000000000011</v>
      </c>
      <c r="I73" s="41">
        <v>12.030000000000001</v>
      </c>
      <c r="J73" s="41">
        <v>141.94999999999999</v>
      </c>
      <c r="K73" s="75" t="s">
        <v>108</v>
      </c>
      <c r="L73" s="187">
        <v>44.19</v>
      </c>
    </row>
    <row r="74" spans="1:12" ht="12.75" customHeight="1" x14ac:dyDescent="0.35">
      <c r="A74" s="62"/>
      <c r="B74" s="45"/>
      <c r="C74" s="46"/>
      <c r="D74" s="44" t="s">
        <v>32</v>
      </c>
      <c r="E74" s="84" t="s">
        <v>109</v>
      </c>
      <c r="F74" s="40">
        <v>90</v>
      </c>
      <c r="G74" s="41">
        <v>16.14</v>
      </c>
      <c r="H74" s="41">
        <v>13.43</v>
      </c>
      <c r="I74" s="41">
        <v>0.72</v>
      </c>
      <c r="J74" s="41">
        <v>186.71</v>
      </c>
      <c r="K74" s="72" t="s">
        <v>110</v>
      </c>
      <c r="L74" s="187">
        <v>53.16</v>
      </c>
    </row>
    <row r="75" spans="1:12" ht="12.75" customHeight="1" x14ac:dyDescent="0.35">
      <c r="A75" s="62"/>
      <c r="B75" s="45"/>
      <c r="C75" s="46"/>
      <c r="D75" s="44" t="s">
        <v>33</v>
      </c>
      <c r="E75" s="84" t="s">
        <v>111</v>
      </c>
      <c r="F75" s="40">
        <v>150</v>
      </c>
      <c r="G75" s="41">
        <v>5.83</v>
      </c>
      <c r="H75" s="41">
        <v>0.69</v>
      </c>
      <c r="I75" s="41">
        <v>37.369999999999997</v>
      </c>
      <c r="J75" s="41">
        <v>179.14</v>
      </c>
      <c r="K75" s="72" t="s">
        <v>112</v>
      </c>
      <c r="L75" s="187">
        <v>5.42</v>
      </c>
    </row>
    <row r="76" spans="1:12" ht="12.75" customHeight="1" x14ac:dyDescent="0.35">
      <c r="A76" s="62"/>
      <c r="B76" s="45"/>
      <c r="C76" s="46"/>
      <c r="D76" s="44" t="s">
        <v>34</v>
      </c>
      <c r="E76" s="84" t="s">
        <v>113</v>
      </c>
      <c r="F76" s="40">
        <v>200</v>
      </c>
      <c r="G76" s="41">
        <v>0.54</v>
      </c>
      <c r="H76" s="41">
        <v>0.22</v>
      </c>
      <c r="I76" s="41">
        <v>18.71</v>
      </c>
      <c r="J76" s="41">
        <v>89.33</v>
      </c>
      <c r="K76" s="72" t="s">
        <v>114</v>
      </c>
      <c r="L76" s="187">
        <v>9</v>
      </c>
    </row>
    <row r="77" spans="1:12" ht="12.75" customHeight="1" x14ac:dyDescent="0.35">
      <c r="A77" s="62"/>
      <c r="B77" s="45"/>
      <c r="C77" s="46"/>
      <c r="D77" s="44" t="s">
        <v>35</v>
      </c>
      <c r="E77" s="84" t="s">
        <v>59</v>
      </c>
      <c r="F77" s="40">
        <v>20</v>
      </c>
      <c r="G77" s="41">
        <v>1.58</v>
      </c>
      <c r="H77" s="42">
        <v>0.2</v>
      </c>
      <c r="I77" s="41">
        <v>9.66</v>
      </c>
      <c r="J77" s="40">
        <v>47</v>
      </c>
      <c r="K77" s="75"/>
      <c r="L77" s="187">
        <v>1</v>
      </c>
    </row>
    <row r="78" spans="1:12" ht="12.75" customHeight="1" x14ac:dyDescent="0.35">
      <c r="A78" s="62"/>
      <c r="B78" s="45"/>
      <c r="C78" s="46"/>
      <c r="D78" s="44" t="s">
        <v>36</v>
      </c>
      <c r="E78" s="84" t="s">
        <v>60</v>
      </c>
      <c r="F78" s="40">
        <v>50</v>
      </c>
      <c r="G78" s="42">
        <v>3.3</v>
      </c>
      <c r="H78" s="42">
        <v>0.6</v>
      </c>
      <c r="I78" s="41">
        <v>19.82</v>
      </c>
      <c r="J78" s="40">
        <v>99</v>
      </c>
      <c r="K78" s="75"/>
      <c r="L78" s="187">
        <v>2</v>
      </c>
    </row>
    <row r="79" spans="1:12" ht="12.75" customHeight="1" x14ac:dyDescent="0.35">
      <c r="A79" s="62"/>
      <c r="B79" s="45"/>
      <c r="C79" s="46"/>
      <c r="D79" s="44" t="s">
        <v>27</v>
      </c>
      <c r="E79" s="84" t="s">
        <v>47</v>
      </c>
      <c r="F79" s="40">
        <v>100</v>
      </c>
      <c r="G79" s="42">
        <v>0.4</v>
      </c>
      <c r="H79" s="42">
        <v>0.4</v>
      </c>
      <c r="I79" s="42">
        <v>9.8000000000000007</v>
      </c>
      <c r="J79" s="40">
        <v>47</v>
      </c>
      <c r="K79" s="72" t="s">
        <v>48</v>
      </c>
      <c r="L79" s="187">
        <v>33</v>
      </c>
    </row>
    <row r="80" spans="1:12" ht="12.75" customHeight="1" x14ac:dyDescent="0.35">
      <c r="A80" s="64"/>
      <c r="B80" s="48"/>
      <c r="C80" s="49"/>
      <c r="D80" s="50" t="s">
        <v>28</v>
      </c>
      <c r="E80" s="12"/>
      <c r="F80" s="8">
        <f>SUM(F72:F79)</f>
        <v>890</v>
      </c>
      <c r="G80" s="8">
        <f>SUM(G72:G79)</f>
        <v>32.449999999999996</v>
      </c>
      <c r="H80" s="8">
        <f>SUM(H72:H79)</f>
        <v>27.86</v>
      </c>
      <c r="I80" s="8">
        <f>SUM(I72:I79)</f>
        <v>110.83999999999999</v>
      </c>
      <c r="J80" s="8">
        <f>SUM(J72:J79)</f>
        <v>832.84</v>
      </c>
      <c r="K80" s="74"/>
      <c r="L80" s="78">
        <f>SUM(L72:L79)</f>
        <v>176.5</v>
      </c>
    </row>
    <row r="81" spans="1:12" ht="12.75" customHeight="1" x14ac:dyDescent="0.35">
      <c r="A81" s="66">
        <f>A66</f>
        <v>1</v>
      </c>
      <c r="B81" s="51">
        <f>B66</f>
        <v>4</v>
      </c>
      <c r="C81" s="52" t="s">
        <v>39</v>
      </c>
      <c r="D81" s="59" t="s">
        <v>226</v>
      </c>
      <c r="E81" s="84" t="s">
        <v>115</v>
      </c>
      <c r="F81" s="40">
        <v>75</v>
      </c>
      <c r="G81" s="41">
        <v>10.31</v>
      </c>
      <c r="H81" s="41">
        <v>9.15</v>
      </c>
      <c r="I81" s="41">
        <v>24.19</v>
      </c>
      <c r="J81" s="41">
        <v>221.96</v>
      </c>
      <c r="K81" s="72" t="s">
        <v>116</v>
      </c>
      <c r="L81" s="188">
        <v>65</v>
      </c>
    </row>
    <row r="82" spans="1:12" ht="12.75" customHeight="1" x14ac:dyDescent="0.35">
      <c r="A82" s="62"/>
      <c r="B82" s="45"/>
      <c r="C82" s="46"/>
      <c r="D82" s="44" t="s">
        <v>34</v>
      </c>
      <c r="E82" s="84" t="s">
        <v>77</v>
      </c>
      <c r="F82" s="40">
        <v>200</v>
      </c>
      <c r="G82" s="40">
        <v>1</v>
      </c>
      <c r="H82" s="42">
        <v>0.2</v>
      </c>
      <c r="I82" s="42">
        <v>20.2</v>
      </c>
      <c r="J82" s="40">
        <v>92</v>
      </c>
      <c r="K82" s="132"/>
      <c r="L82" s="188">
        <v>20</v>
      </c>
    </row>
    <row r="83" spans="1:12" ht="12.75" customHeight="1" x14ac:dyDescent="0.35">
      <c r="A83" s="62"/>
      <c r="B83" s="45"/>
      <c r="C83" s="46"/>
      <c r="D83" s="44" t="s">
        <v>27</v>
      </c>
      <c r="E83" s="84" t="s">
        <v>117</v>
      </c>
      <c r="F83" s="40">
        <v>100</v>
      </c>
      <c r="G83" s="42">
        <v>1.5</v>
      </c>
      <c r="H83" s="42">
        <v>0.5</v>
      </c>
      <c r="I83" s="40">
        <v>21</v>
      </c>
      <c r="J83" s="40">
        <v>96</v>
      </c>
      <c r="K83" s="72" t="s">
        <v>48</v>
      </c>
      <c r="L83" s="188">
        <v>34.5</v>
      </c>
    </row>
    <row r="84" spans="1:12" ht="12.75" customHeight="1" x14ac:dyDescent="0.35">
      <c r="A84" s="64"/>
      <c r="B84" s="48"/>
      <c r="C84" s="49"/>
      <c r="D84" s="50" t="s">
        <v>28</v>
      </c>
      <c r="E84" s="12"/>
      <c r="F84" s="8">
        <f>SUM(F81:F83)</f>
        <v>375</v>
      </c>
      <c r="G84" s="8">
        <f>SUM(G81:G83)</f>
        <v>12.81</v>
      </c>
      <c r="H84" s="8">
        <f>SUM(H81:H83)</f>
        <v>9.85</v>
      </c>
      <c r="I84" s="8">
        <f>SUM(I81:I83)</f>
        <v>65.39</v>
      </c>
      <c r="J84" s="8">
        <f>SUM(J81:J83)</f>
        <v>409.96000000000004</v>
      </c>
      <c r="K84" s="74"/>
      <c r="L84" s="78">
        <f>SUM(L81:L83)</f>
        <v>119.5</v>
      </c>
    </row>
    <row r="85" spans="1:12" ht="12.75" customHeight="1" thickBot="1" x14ac:dyDescent="0.4">
      <c r="A85" s="105">
        <f>A81</f>
        <v>1</v>
      </c>
      <c r="B85" s="99">
        <f>B81</f>
        <v>4</v>
      </c>
      <c r="C85" s="262" t="s">
        <v>37</v>
      </c>
      <c r="D85" s="264"/>
      <c r="E85" s="100"/>
      <c r="F85" s="99">
        <f>F71+F80+F84</f>
        <v>1880</v>
      </c>
      <c r="G85" s="99">
        <f>G71+G80+G84</f>
        <v>63.929999999999993</v>
      </c>
      <c r="H85" s="99">
        <f>H71+H80+H84</f>
        <v>60.51</v>
      </c>
      <c r="I85" s="99">
        <f>I71+I80+I84</f>
        <v>240.89999999999998</v>
      </c>
      <c r="J85" s="99">
        <f>J71+J80+J84</f>
        <v>1787.5</v>
      </c>
      <c r="K85" s="106"/>
      <c r="L85" s="79">
        <f>L71+L80+L84</f>
        <v>410</v>
      </c>
    </row>
    <row r="86" spans="1:12" ht="12.75" customHeight="1" x14ac:dyDescent="0.35">
      <c r="A86" s="92">
        <v>1</v>
      </c>
      <c r="B86" s="93">
        <v>5</v>
      </c>
      <c r="C86" s="94" t="s">
        <v>23</v>
      </c>
      <c r="D86" s="34" t="s">
        <v>24</v>
      </c>
      <c r="E86" s="83" t="s">
        <v>118</v>
      </c>
      <c r="F86" s="35">
        <v>90</v>
      </c>
      <c r="G86" s="129">
        <v>14.3</v>
      </c>
      <c r="H86" s="36">
        <v>6.86</v>
      </c>
      <c r="I86" s="36">
        <v>9.58</v>
      </c>
      <c r="J86" s="36">
        <v>154.72</v>
      </c>
      <c r="K86" s="37" t="s">
        <v>119</v>
      </c>
      <c r="L86" s="189">
        <v>27.57</v>
      </c>
    </row>
    <row r="87" spans="1:12" ht="12.75" customHeight="1" x14ac:dyDescent="0.35">
      <c r="A87" s="62"/>
      <c r="B87" s="45"/>
      <c r="C87" s="46"/>
      <c r="D87" s="44" t="s">
        <v>24</v>
      </c>
      <c r="E87" s="84" t="s">
        <v>120</v>
      </c>
      <c r="F87" s="40">
        <v>150</v>
      </c>
      <c r="G87" s="41">
        <v>3.07</v>
      </c>
      <c r="H87" s="41">
        <v>8.42</v>
      </c>
      <c r="I87" s="41">
        <v>17.940000000000001</v>
      </c>
      <c r="J87" s="41">
        <v>160.94999999999999</v>
      </c>
      <c r="K87" s="53" t="s">
        <v>121</v>
      </c>
      <c r="L87" s="190">
        <v>26.55</v>
      </c>
    </row>
    <row r="88" spans="1:12" ht="12.75" customHeight="1" x14ac:dyDescent="0.35">
      <c r="A88" s="62"/>
      <c r="B88" s="45"/>
      <c r="C88" s="46"/>
      <c r="D88" s="44" t="s">
        <v>25</v>
      </c>
      <c r="E88" s="84" t="s">
        <v>122</v>
      </c>
      <c r="F88" s="40">
        <v>200</v>
      </c>
      <c r="G88" s="41">
        <v>3.87</v>
      </c>
      <c r="H88" s="42">
        <v>3.1</v>
      </c>
      <c r="I88" s="41">
        <v>16.190000000000001</v>
      </c>
      <c r="J88" s="41">
        <v>109.45</v>
      </c>
      <c r="K88" s="43" t="s">
        <v>123</v>
      </c>
      <c r="L88" s="190">
        <v>17.2</v>
      </c>
    </row>
    <row r="89" spans="1:12" ht="15.75" customHeight="1" x14ac:dyDescent="0.35">
      <c r="A89" s="62"/>
      <c r="B89" s="45"/>
      <c r="C89" s="46"/>
      <c r="D89" s="44" t="s">
        <v>26</v>
      </c>
      <c r="E89" s="84" t="s">
        <v>87</v>
      </c>
      <c r="F89" s="40">
        <v>50</v>
      </c>
      <c r="G89" s="41">
        <v>3.24</v>
      </c>
      <c r="H89" s="42">
        <v>7.65</v>
      </c>
      <c r="I89" s="41">
        <v>19.45</v>
      </c>
      <c r="J89" s="40">
        <v>160.1</v>
      </c>
      <c r="K89" s="133" t="s">
        <v>88</v>
      </c>
      <c r="L89" s="190">
        <v>15</v>
      </c>
    </row>
    <row r="90" spans="1:12" ht="12.75" customHeight="1" x14ac:dyDescent="0.35">
      <c r="A90" s="62"/>
      <c r="B90" s="45"/>
      <c r="C90" s="46"/>
      <c r="D90" s="44" t="s">
        <v>27</v>
      </c>
      <c r="E90" s="84" t="s">
        <v>47</v>
      </c>
      <c r="F90" s="40">
        <v>100</v>
      </c>
      <c r="G90" s="42">
        <v>0.4</v>
      </c>
      <c r="H90" s="42">
        <v>0.4</v>
      </c>
      <c r="I90" s="42">
        <v>9.8000000000000007</v>
      </c>
      <c r="J90" s="40">
        <v>47</v>
      </c>
      <c r="K90" s="43" t="s">
        <v>48</v>
      </c>
      <c r="L90" s="190">
        <v>27.68</v>
      </c>
    </row>
    <row r="91" spans="1:12" ht="12.75" customHeight="1" x14ac:dyDescent="0.35">
      <c r="A91" s="64"/>
      <c r="B91" s="48"/>
      <c r="C91" s="49"/>
      <c r="D91" s="50" t="s">
        <v>28</v>
      </c>
      <c r="E91" s="12"/>
      <c r="F91" s="8">
        <f>SUM(F86:F90)</f>
        <v>590</v>
      </c>
      <c r="G91" s="8">
        <f>SUM(G86:G90)</f>
        <v>24.880000000000003</v>
      </c>
      <c r="H91" s="8">
        <f>SUM(H86:H90)</f>
        <v>26.43</v>
      </c>
      <c r="I91" s="8">
        <f>SUM(I86:I90)</f>
        <v>72.960000000000008</v>
      </c>
      <c r="J91" s="8">
        <f>SUM(J86:J90)</f>
        <v>632.21999999999991</v>
      </c>
      <c r="K91" s="65"/>
      <c r="L91" s="78">
        <f>SUM(L86:L90)</f>
        <v>114</v>
      </c>
    </row>
    <row r="92" spans="1:12" ht="12.75" customHeight="1" x14ac:dyDescent="0.35">
      <c r="A92" s="66">
        <f>A86</f>
        <v>1</v>
      </c>
      <c r="B92" s="51">
        <f>B86</f>
        <v>5</v>
      </c>
      <c r="C92" s="52" t="s">
        <v>29</v>
      </c>
      <c r="D92" s="44" t="s">
        <v>30</v>
      </c>
      <c r="E92" s="84" t="s">
        <v>124</v>
      </c>
      <c r="F92" s="40">
        <v>60</v>
      </c>
      <c r="G92" s="41">
        <v>1.26</v>
      </c>
      <c r="H92" s="41">
        <v>7.3</v>
      </c>
      <c r="I92" s="41">
        <v>3.79</v>
      </c>
      <c r="J92" s="41">
        <v>86.2</v>
      </c>
      <c r="K92" s="43" t="s">
        <v>125</v>
      </c>
      <c r="L92" s="191">
        <v>10</v>
      </c>
    </row>
    <row r="93" spans="1:12" ht="25.5" customHeight="1" x14ac:dyDescent="0.35">
      <c r="A93" s="62"/>
      <c r="B93" s="45"/>
      <c r="C93" s="46"/>
      <c r="D93" s="44" t="s">
        <v>31</v>
      </c>
      <c r="E93" s="84" t="s">
        <v>126</v>
      </c>
      <c r="F93" s="40">
        <v>220</v>
      </c>
      <c r="G93" s="41">
        <v>3.05</v>
      </c>
      <c r="H93" s="41">
        <v>7.49</v>
      </c>
      <c r="I93" s="41">
        <v>17.440000000000001</v>
      </c>
      <c r="J93" s="41">
        <v>149.66999999999999</v>
      </c>
      <c r="K93" s="134" t="s">
        <v>127</v>
      </c>
      <c r="L93" s="191">
        <v>31.78</v>
      </c>
    </row>
    <row r="94" spans="1:12" ht="12.75" customHeight="1" x14ac:dyDescent="0.35">
      <c r="A94" s="62"/>
      <c r="B94" s="45"/>
      <c r="C94" s="46"/>
      <c r="D94" s="44" t="s">
        <v>32</v>
      </c>
      <c r="E94" s="84" t="s">
        <v>128</v>
      </c>
      <c r="F94" s="40">
        <v>240</v>
      </c>
      <c r="G94" s="41">
        <v>25.2</v>
      </c>
      <c r="H94" s="42">
        <v>16.170000000000002</v>
      </c>
      <c r="I94" s="41">
        <v>29.11</v>
      </c>
      <c r="J94" s="41">
        <v>363.39</v>
      </c>
      <c r="K94" s="53" t="s">
        <v>129</v>
      </c>
      <c r="L94" s="191">
        <v>99.36</v>
      </c>
    </row>
    <row r="95" spans="1:12" ht="12.75" customHeight="1" x14ac:dyDescent="0.35">
      <c r="A95" s="62"/>
      <c r="B95" s="45"/>
      <c r="C95" s="46"/>
      <c r="D95" s="44" t="s">
        <v>33</v>
      </c>
      <c r="E95" s="85"/>
      <c r="F95" s="21"/>
      <c r="G95" s="21"/>
      <c r="H95" s="21"/>
      <c r="I95" s="21"/>
      <c r="J95" s="21"/>
      <c r="K95" s="22"/>
      <c r="L95" s="191"/>
    </row>
    <row r="96" spans="1:12" ht="12.75" customHeight="1" x14ac:dyDescent="0.35">
      <c r="A96" s="62"/>
      <c r="B96" s="45"/>
      <c r="C96" s="46"/>
      <c r="D96" s="44" t="s">
        <v>34</v>
      </c>
      <c r="E96" s="84" t="s">
        <v>130</v>
      </c>
      <c r="F96" s="40">
        <v>200</v>
      </c>
      <c r="G96" s="41">
        <v>0.14000000000000001</v>
      </c>
      <c r="H96" s="42">
        <v>0.1</v>
      </c>
      <c r="I96" s="41">
        <v>12.62</v>
      </c>
      <c r="J96" s="41">
        <v>53.09</v>
      </c>
      <c r="K96" s="43" t="s">
        <v>96</v>
      </c>
      <c r="L96" s="191">
        <v>15.1</v>
      </c>
    </row>
    <row r="97" spans="1:12" ht="12.75" customHeight="1" x14ac:dyDescent="0.35">
      <c r="A97" s="62"/>
      <c r="B97" s="45"/>
      <c r="C97" s="46"/>
      <c r="D97" s="44" t="s">
        <v>35</v>
      </c>
      <c r="E97" s="84" t="s">
        <v>59</v>
      </c>
      <c r="F97" s="40">
        <v>20</v>
      </c>
      <c r="G97" s="41">
        <v>1.58</v>
      </c>
      <c r="H97" s="42">
        <v>0.2</v>
      </c>
      <c r="I97" s="41">
        <v>9.66</v>
      </c>
      <c r="J97" s="40">
        <v>47</v>
      </c>
      <c r="K97" s="53"/>
      <c r="L97" s="191">
        <v>1</v>
      </c>
    </row>
    <row r="98" spans="1:12" ht="12.75" customHeight="1" x14ac:dyDescent="0.35">
      <c r="A98" s="62"/>
      <c r="B98" s="45"/>
      <c r="C98" s="46"/>
      <c r="D98" s="44" t="s">
        <v>36</v>
      </c>
      <c r="E98" s="84" t="s">
        <v>60</v>
      </c>
      <c r="F98" s="40">
        <v>50</v>
      </c>
      <c r="G98" s="42">
        <v>3.3</v>
      </c>
      <c r="H98" s="42">
        <v>0.6</v>
      </c>
      <c r="I98" s="41">
        <v>19.82</v>
      </c>
      <c r="J98" s="40">
        <v>99</v>
      </c>
      <c r="K98" s="53"/>
      <c r="L98" s="191">
        <v>2</v>
      </c>
    </row>
    <row r="99" spans="1:12" ht="12.75" customHeight="1" x14ac:dyDescent="0.35">
      <c r="A99" s="62"/>
      <c r="B99" s="45"/>
      <c r="C99" s="46"/>
      <c r="D99" s="44" t="s">
        <v>27</v>
      </c>
      <c r="E99" s="84" t="s">
        <v>61</v>
      </c>
      <c r="F99" s="40">
        <v>100</v>
      </c>
      <c r="G99" s="42">
        <v>0.4</v>
      </c>
      <c r="H99" s="42">
        <v>0.3</v>
      </c>
      <c r="I99" s="42">
        <v>10.3</v>
      </c>
      <c r="J99" s="40">
        <v>47</v>
      </c>
      <c r="K99" s="43" t="s">
        <v>48</v>
      </c>
      <c r="L99" s="191">
        <v>17.260000000000002</v>
      </c>
    </row>
    <row r="100" spans="1:12" ht="12.75" customHeight="1" x14ac:dyDescent="0.35">
      <c r="A100" s="64"/>
      <c r="B100" s="48"/>
      <c r="C100" s="49"/>
      <c r="D100" s="50" t="s">
        <v>28</v>
      </c>
      <c r="E100" s="12"/>
      <c r="F100" s="8">
        <f>SUM(F92:F99)</f>
        <v>890</v>
      </c>
      <c r="G100" s="8">
        <f>SUM(G92:G99)</f>
        <v>34.929999999999993</v>
      </c>
      <c r="H100" s="8">
        <f>SUM(H92:H99)</f>
        <v>32.160000000000004</v>
      </c>
      <c r="I100" s="8">
        <f>SUM(I92:I99)</f>
        <v>102.74</v>
      </c>
      <c r="J100" s="8">
        <f>SUM(J92:J99)</f>
        <v>845.35</v>
      </c>
      <c r="K100" s="65"/>
      <c r="L100" s="78">
        <f>SUM(L92:L99)</f>
        <v>176.49999999999997</v>
      </c>
    </row>
    <row r="101" spans="1:12" ht="12.75" customHeight="1" x14ac:dyDescent="0.35">
      <c r="A101" s="66">
        <f>A86</f>
        <v>1</v>
      </c>
      <c r="B101" s="51">
        <f>B86</f>
        <v>5</v>
      </c>
      <c r="C101" s="52" t="s">
        <v>39</v>
      </c>
      <c r="D101" s="59" t="s">
        <v>226</v>
      </c>
      <c r="E101" s="84" t="s">
        <v>131</v>
      </c>
      <c r="F101" s="40">
        <v>75</v>
      </c>
      <c r="G101" s="41">
        <v>7.66</v>
      </c>
      <c r="H101" s="41">
        <v>11.22</v>
      </c>
      <c r="I101" s="41">
        <v>32.29</v>
      </c>
      <c r="J101" s="41">
        <v>261.29000000000002</v>
      </c>
      <c r="K101" s="43" t="s">
        <v>132</v>
      </c>
      <c r="L101" s="192">
        <v>35</v>
      </c>
    </row>
    <row r="102" spans="1:12" ht="12.75" customHeight="1" x14ac:dyDescent="0.35">
      <c r="A102" s="62"/>
      <c r="B102" s="45"/>
      <c r="C102" s="46"/>
      <c r="D102" s="44" t="s">
        <v>34</v>
      </c>
      <c r="E102" s="84" t="s">
        <v>133</v>
      </c>
      <c r="F102" s="40">
        <v>200</v>
      </c>
      <c r="G102" s="42">
        <v>5.4</v>
      </c>
      <c r="H102" s="40">
        <v>5</v>
      </c>
      <c r="I102" s="42">
        <v>21.6</v>
      </c>
      <c r="J102" s="40">
        <v>158</v>
      </c>
      <c r="K102" s="135"/>
      <c r="L102" s="192">
        <v>45</v>
      </c>
    </row>
    <row r="103" spans="1:12" ht="12.75" customHeight="1" x14ac:dyDescent="0.35">
      <c r="A103" s="62"/>
      <c r="B103" s="45"/>
      <c r="C103" s="46"/>
      <c r="D103" s="44" t="s">
        <v>27</v>
      </c>
      <c r="E103" s="84" t="s">
        <v>134</v>
      </c>
      <c r="F103" s="40">
        <v>150</v>
      </c>
      <c r="G103" s="41">
        <v>1.35</v>
      </c>
      <c r="H103" s="42">
        <v>0.3</v>
      </c>
      <c r="I103" s="41">
        <v>12.15</v>
      </c>
      <c r="J103" s="42">
        <v>64.5</v>
      </c>
      <c r="K103" s="53" t="s">
        <v>48</v>
      </c>
      <c r="L103" s="192">
        <v>39.5</v>
      </c>
    </row>
    <row r="104" spans="1:12" ht="12.75" customHeight="1" x14ac:dyDescent="0.35">
      <c r="A104" s="64"/>
      <c r="B104" s="48"/>
      <c r="C104" s="49"/>
      <c r="D104" s="50" t="s">
        <v>28</v>
      </c>
      <c r="E104" s="12"/>
      <c r="F104" s="8">
        <f>SUM(F101:F103)</f>
        <v>425</v>
      </c>
      <c r="G104" s="8">
        <f>SUM(G101:G103)</f>
        <v>14.41</v>
      </c>
      <c r="H104" s="8">
        <f>SUM(H101:H103)</f>
        <v>16.52</v>
      </c>
      <c r="I104" s="8">
        <f>SUM(I101:I103)</f>
        <v>66.040000000000006</v>
      </c>
      <c r="J104" s="8">
        <f>SUM(J101:J103)</f>
        <v>483.79</v>
      </c>
      <c r="K104" s="65"/>
      <c r="L104" s="78">
        <f>SUM(L101:L103)</f>
        <v>119.5</v>
      </c>
    </row>
    <row r="105" spans="1:12" ht="12.75" customHeight="1" thickBot="1" x14ac:dyDescent="0.4">
      <c r="A105" s="67">
        <f>A101</f>
        <v>1</v>
      </c>
      <c r="B105" s="68">
        <f>B101</f>
        <v>5</v>
      </c>
      <c r="C105" s="267" t="s">
        <v>37</v>
      </c>
      <c r="D105" s="266"/>
      <c r="E105" s="69"/>
      <c r="F105" s="68">
        <f>F91+F100+F104</f>
        <v>1905</v>
      </c>
      <c r="G105" s="68">
        <f>G91+G100+G104</f>
        <v>74.22</v>
      </c>
      <c r="H105" s="68">
        <f>H91+H100+H104</f>
        <v>75.11</v>
      </c>
      <c r="I105" s="68">
        <f>I91+I100+I104</f>
        <v>241.74</v>
      </c>
      <c r="J105" s="68">
        <f>J91+J100+J104</f>
        <v>1961.36</v>
      </c>
      <c r="K105" s="70"/>
      <c r="L105" s="79">
        <f>L91+L100+L104</f>
        <v>410</v>
      </c>
    </row>
    <row r="106" spans="1:12" ht="12.75" customHeight="1" x14ac:dyDescent="0.35">
      <c r="A106" s="92">
        <v>2</v>
      </c>
      <c r="B106" s="93">
        <v>1</v>
      </c>
      <c r="C106" s="94" t="s">
        <v>23</v>
      </c>
      <c r="D106" s="136" t="s">
        <v>24</v>
      </c>
      <c r="E106" s="115" t="s">
        <v>135</v>
      </c>
      <c r="F106" s="137">
        <v>210</v>
      </c>
      <c r="G106" s="138">
        <v>6.11</v>
      </c>
      <c r="H106" s="138">
        <v>6.89</v>
      </c>
      <c r="I106" s="138">
        <v>38.840000000000003</v>
      </c>
      <c r="J106" s="138">
        <v>242.54</v>
      </c>
      <c r="K106" s="139" t="s">
        <v>136</v>
      </c>
      <c r="L106" s="193">
        <v>37.700000000000003</v>
      </c>
    </row>
    <row r="107" spans="1:12" ht="12.75" customHeight="1" x14ac:dyDescent="0.35">
      <c r="A107" s="62"/>
      <c r="B107" s="45"/>
      <c r="C107" s="46"/>
      <c r="D107" s="140" t="s">
        <v>24</v>
      </c>
      <c r="E107" s="116" t="s">
        <v>41</v>
      </c>
      <c r="F107" s="141">
        <v>40</v>
      </c>
      <c r="G107" s="142">
        <v>5.08</v>
      </c>
      <c r="H107" s="143">
        <v>4.5999999999999996</v>
      </c>
      <c r="I107" s="142">
        <v>0.28000000000000003</v>
      </c>
      <c r="J107" s="143">
        <v>62.8</v>
      </c>
      <c r="K107" s="133" t="s">
        <v>42</v>
      </c>
      <c r="L107" s="194">
        <v>11</v>
      </c>
    </row>
    <row r="108" spans="1:12" ht="12.75" customHeight="1" x14ac:dyDescent="0.35">
      <c r="A108" s="62"/>
      <c r="B108" s="45"/>
      <c r="C108" s="46"/>
      <c r="D108" s="140" t="s">
        <v>25</v>
      </c>
      <c r="E108" s="116" t="s">
        <v>137</v>
      </c>
      <c r="F108" s="141">
        <v>200</v>
      </c>
      <c r="G108" s="142">
        <v>0.25</v>
      </c>
      <c r="H108" s="142">
        <v>0.06</v>
      </c>
      <c r="I108" s="142">
        <v>11.62</v>
      </c>
      <c r="J108" s="142">
        <v>48.63</v>
      </c>
      <c r="K108" s="144" t="s">
        <v>44</v>
      </c>
      <c r="L108" s="194">
        <v>6.8</v>
      </c>
    </row>
    <row r="109" spans="1:12" ht="25.5" customHeight="1" x14ac:dyDescent="0.35">
      <c r="A109" s="62"/>
      <c r="B109" s="45"/>
      <c r="C109" s="46"/>
      <c r="D109" s="44" t="s">
        <v>26</v>
      </c>
      <c r="E109" s="20" t="s">
        <v>45</v>
      </c>
      <c r="F109" s="21">
        <v>65</v>
      </c>
      <c r="G109" s="21">
        <v>6.72</v>
      </c>
      <c r="H109" s="21">
        <v>12.08</v>
      </c>
      <c r="I109" s="21">
        <v>19.45</v>
      </c>
      <c r="J109" s="21">
        <v>214.7</v>
      </c>
      <c r="K109" s="22" t="s">
        <v>46</v>
      </c>
      <c r="L109" s="194">
        <v>25.5</v>
      </c>
    </row>
    <row r="110" spans="1:12" ht="12.75" customHeight="1" x14ac:dyDescent="0.35">
      <c r="A110" s="62"/>
      <c r="B110" s="45"/>
      <c r="C110" s="46"/>
      <c r="D110" s="44" t="s">
        <v>27</v>
      </c>
      <c r="E110" s="19" t="s">
        <v>61</v>
      </c>
      <c r="F110" s="40">
        <v>100</v>
      </c>
      <c r="G110" s="42">
        <v>0.4</v>
      </c>
      <c r="H110" s="42">
        <v>0.3</v>
      </c>
      <c r="I110" s="42">
        <v>10.3</v>
      </c>
      <c r="J110" s="40">
        <v>47</v>
      </c>
      <c r="K110" s="43" t="s">
        <v>48</v>
      </c>
      <c r="L110" s="194">
        <v>33</v>
      </c>
    </row>
    <row r="111" spans="1:12" ht="12.75" customHeight="1" x14ac:dyDescent="0.35">
      <c r="A111" s="64"/>
      <c r="B111" s="48"/>
      <c r="C111" s="49"/>
      <c r="D111" s="50" t="s">
        <v>28</v>
      </c>
      <c r="E111" s="12"/>
      <c r="F111" s="8">
        <f>SUM(F106:F110)</f>
        <v>615</v>
      </c>
      <c r="G111" s="8">
        <f>SUM(G106:G110)</f>
        <v>18.559999999999999</v>
      </c>
      <c r="H111" s="8">
        <f>SUM(H106:H110)</f>
        <v>23.93</v>
      </c>
      <c r="I111" s="8">
        <f>SUM(I106:I110)</f>
        <v>80.489999999999995</v>
      </c>
      <c r="J111" s="8">
        <f>SUM(J106:J110)</f>
        <v>615.66999999999996</v>
      </c>
      <c r="K111" s="65"/>
      <c r="L111" s="78">
        <f>SUM(L106:L110)</f>
        <v>114</v>
      </c>
    </row>
    <row r="112" spans="1:12" ht="12.75" customHeight="1" x14ac:dyDescent="0.35">
      <c r="A112" s="66">
        <f>A106</f>
        <v>2</v>
      </c>
      <c r="B112" s="51">
        <f>B106</f>
        <v>1</v>
      </c>
      <c r="C112" s="52" t="s">
        <v>29</v>
      </c>
      <c r="D112" s="44" t="s">
        <v>30</v>
      </c>
      <c r="E112" s="84" t="s">
        <v>138</v>
      </c>
      <c r="F112" s="40">
        <v>60</v>
      </c>
      <c r="G112" s="42">
        <v>3.7</v>
      </c>
      <c r="H112" s="41">
        <v>3.47</v>
      </c>
      <c r="I112" s="41">
        <v>5.87</v>
      </c>
      <c r="J112" s="41">
        <v>69.81</v>
      </c>
      <c r="K112" s="43" t="s">
        <v>139</v>
      </c>
      <c r="L112" s="195">
        <v>37.130000000000003</v>
      </c>
    </row>
    <row r="113" spans="1:12" ht="25.5" customHeight="1" x14ac:dyDescent="0.35">
      <c r="A113" s="62"/>
      <c r="B113" s="45"/>
      <c r="C113" s="46"/>
      <c r="D113" s="44" t="s">
        <v>31</v>
      </c>
      <c r="E113" s="84" t="s">
        <v>140</v>
      </c>
      <c r="F113" s="40">
        <v>215</v>
      </c>
      <c r="G113" s="42">
        <v>6.5600000000000005</v>
      </c>
      <c r="H113" s="41">
        <v>7.98</v>
      </c>
      <c r="I113" s="41">
        <v>15.42</v>
      </c>
      <c r="J113" s="41">
        <v>160.09</v>
      </c>
      <c r="K113" s="53" t="s">
        <v>141</v>
      </c>
      <c r="L113" s="195">
        <v>38.340000000000003</v>
      </c>
    </row>
    <row r="114" spans="1:12" ht="25.5" customHeight="1" x14ac:dyDescent="0.35">
      <c r="A114" s="62"/>
      <c r="B114" s="45"/>
      <c r="C114" s="46"/>
      <c r="D114" s="44" t="s">
        <v>32</v>
      </c>
      <c r="E114" s="84" t="s">
        <v>142</v>
      </c>
      <c r="F114" s="40">
        <v>120</v>
      </c>
      <c r="G114" s="42">
        <v>15.92</v>
      </c>
      <c r="H114" s="41">
        <v>14.91</v>
      </c>
      <c r="I114" s="41">
        <v>13.99</v>
      </c>
      <c r="J114" s="41">
        <v>254.41</v>
      </c>
      <c r="K114" s="53" t="s">
        <v>143</v>
      </c>
      <c r="L114" s="195">
        <v>51.65</v>
      </c>
    </row>
    <row r="115" spans="1:12" ht="12.75" customHeight="1" x14ac:dyDescent="0.35">
      <c r="A115" s="62"/>
      <c r="B115" s="45"/>
      <c r="C115" s="46"/>
      <c r="D115" s="44" t="s">
        <v>33</v>
      </c>
      <c r="E115" s="84" t="s">
        <v>55</v>
      </c>
      <c r="F115" s="40">
        <v>150</v>
      </c>
      <c r="G115" s="41">
        <v>6.96</v>
      </c>
      <c r="H115" s="41">
        <v>4.72</v>
      </c>
      <c r="I115" s="41">
        <v>31.46</v>
      </c>
      <c r="J115" s="41">
        <v>195.84</v>
      </c>
      <c r="K115" s="43" t="s">
        <v>56</v>
      </c>
      <c r="L115" s="195">
        <v>6.26</v>
      </c>
    </row>
    <row r="116" spans="1:12" ht="12.75" customHeight="1" x14ac:dyDescent="0.35">
      <c r="A116" s="62"/>
      <c r="B116" s="45"/>
      <c r="C116" s="46"/>
      <c r="D116" s="44" t="s">
        <v>34</v>
      </c>
      <c r="E116" s="84" t="s">
        <v>144</v>
      </c>
      <c r="F116" s="40">
        <v>200</v>
      </c>
      <c r="G116" s="41">
        <v>0.78</v>
      </c>
      <c r="H116" s="41">
        <v>0.05</v>
      </c>
      <c r="I116" s="41">
        <v>18.63</v>
      </c>
      <c r="J116" s="41">
        <v>78.69</v>
      </c>
      <c r="K116" s="53" t="s">
        <v>145</v>
      </c>
      <c r="L116" s="195">
        <v>8.6</v>
      </c>
    </row>
    <row r="117" spans="1:12" ht="12.75" customHeight="1" x14ac:dyDescent="0.35">
      <c r="A117" s="62"/>
      <c r="B117" s="45"/>
      <c r="C117" s="46"/>
      <c r="D117" s="44" t="s">
        <v>35</v>
      </c>
      <c r="E117" s="84" t="s">
        <v>59</v>
      </c>
      <c r="F117" s="40">
        <v>20</v>
      </c>
      <c r="G117" s="41">
        <v>1.58</v>
      </c>
      <c r="H117" s="42">
        <v>0.2</v>
      </c>
      <c r="I117" s="41">
        <v>9.66</v>
      </c>
      <c r="J117" s="40">
        <v>47</v>
      </c>
      <c r="K117" s="53"/>
      <c r="L117" s="195">
        <v>1</v>
      </c>
    </row>
    <row r="118" spans="1:12" ht="12.75" customHeight="1" x14ac:dyDescent="0.35">
      <c r="A118" s="62"/>
      <c r="B118" s="45"/>
      <c r="C118" s="46"/>
      <c r="D118" s="44" t="s">
        <v>36</v>
      </c>
      <c r="E118" s="84" t="s">
        <v>60</v>
      </c>
      <c r="F118" s="40">
        <v>50</v>
      </c>
      <c r="G118" s="42">
        <v>3.3</v>
      </c>
      <c r="H118" s="42">
        <v>0.6</v>
      </c>
      <c r="I118" s="41">
        <v>19.82</v>
      </c>
      <c r="J118" s="40">
        <v>99</v>
      </c>
      <c r="K118" s="53"/>
      <c r="L118" s="195">
        <v>2</v>
      </c>
    </row>
    <row r="119" spans="1:12" ht="12.75" customHeight="1" x14ac:dyDescent="0.35">
      <c r="A119" s="62"/>
      <c r="B119" s="45"/>
      <c r="C119" s="46"/>
      <c r="D119" s="44" t="s">
        <v>27</v>
      </c>
      <c r="E119" s="84" t="s">
        <v>47</v>
      </c>
      <c r="F119" s="40">
        <v>100</v>
      </c>
      <c r="G119" s="42">
        <v>0.4</v>
      </c>
      <c r="H119" s="42">
        <v>0.4</v>
      </c>
      <c r="I119" s="40">
        <v>9.8000000000000007</v>
      </c>
      <c r="J119" s="40">
        <v>47</v>
      </c>
      <c r="K119" s="43" t="s">
        <v>48</v>
      </c>
      <c r="L119" s="195">
        <v>31.52</v>
      </c>
    </row>
    <row r="120" spans="1:12" ht="12.75" customHeight="1" x14ac:dyDescent="0.35">
      <c r="A120" s="64"/>
      <c r="B120" s="48"/>
      <c r="C120" s="49"/>
      <c r="D120" s="50" t="s">
        <v>28</v>
      </c>
      <c r="E120" s="12"/>
      <c r="F120" s="8">
        <f>SUM(F112:F119)</f>
        <v>915</v>
      </c>
      <c r="G120" s="8">
        <f>SUM(G112:G119)</f>
        <v>39.199999999999996</v>
      </c>
      <c r="H120" s="8">
        <f>SUM(H112:H119)</f>
        <v>32.33</v>
      </c>
      <c r="I120" s="8">
        <f>SUM(I112:I119)</f>
        <v>124.64999999999999</v>
      </c>
      <c r="J120" s="8">
        <f>SUM(J112:J119)</f>
        <v>951.83999999999992</v>
      </c>
      <c r="K120" s="65"/>
      <c r="L120" s="78">
        <f>SUM(L112:L119)</f>
        <v>176.5</v>
      </c>
    </row>
    <row r="121" spans="1:12" ht="12.75" customHeight="1" x14ac:dyDescent="0.35">
      <c r="A121" s="66">
        <f>A106</f>
        <v>2</v>
      </c>
      <c r="B121" s="51">
        <f>B106</f>
        <v>1</v>
      </c>
      <c r="C121" s="52" t="s">
        <v>39</v>
      </c>
      <c r="D121" s="59" t="s">
        <v>226</v>
      </c>
      <c r="E121" s="84" t="s">
        <v>146</v>
      </c>
      <c r="F121" s="40">
        <v>80</v>
      </c>
      <c r="G121" s="41">
        <v>9.49</v>
      </c>
      <c r="H121" s="41">
        <v>12.99</v>
      </c>
      <c r="I121" s="41">
        <v>22.26</v>
      </c>
      <c r="J121" s="42">
        <v>237.9</v>
      </c>
      <c r="K121" s="43" t="s">
        <v>147</v>
      </c>
      <c r="L121" s="196">
        <v>75</v>
      </c>
    </row>
    <row r="122" spans="1:12" ht="30.75" customHeight="1" x14ac:dyDescent="0.35">
      <c r="A122" s="62"/>
      <c r="B122" s="45"/>
      <c r="C122" s="46"/>
      <c r="D122" s="44" t="s">
        <v>34</v>
      </c>
      <c r="E122" s="84" t="s">
        <v>43</v>
      </c>
      <c r="F122" s="40">
        <v>200</v>
      </c>
      <c r="G122" s="41">
        <v>0.26</v>
      </c>
      <c r="H122" s="41">
        <v>0.03</v>
      </c>
      <c r="I122" s="41">
        <v>11.26</v>
      </c>
      <c r="J122" s="41">
        <v>47.79</v>
      </c>
      <c r="K122" s="43" t="s">
        <v>44</v>
      </c>
      <c r="L122" s="196">
        <v>3.6</v>
      </c>
    </row>
    <row r="123" spans="1:12" ht="15" customHeight="1" x14ac:dyDescent="0.35">
      <c r="A123" s="62"/>
      <c r="B123" s="45"/>
      <c r="C123" s="46"/>
      <c r="D123" s="44" t="s">
        <v>27</v>
      </c>
      <c r="E123" s="84" t="s">
        <v>47</v>
      </c>
      <c r="F123" s="40">
        <v>100</v>
      </c>
      <c r="G123" s="42">
        <v>0.4</v>
      </c>
      <c r="H123" s="42">
        <v>0.4</v>
      </c>
      <c r="I123" s="42">
        <v>9.8000000000000007</v>
      </c>
      <c r="J123" s="40">
        <v>47</v>
      </c>
      <c r="K123" s="43" t="s">
        <v>48</v>
      </c>
      <c r="L123" s="196">
        <v>40.9</v>
      </c>
    </row>
    <row r="124" spans="1:12" ht="15" customHeight="1" x14ac:dyDescent="0.35">
      <c r="A124" s="64"/>
      <c r="B124" s="48"/>
      <c r="C124" s="49"/>
      <c r="D124" s="50" t="s">
        <v>28</v>
      </c>
      <c r="E124" s="12"/>
      <c r="F124" s="8">
        <f>SUM(F121:F123)</f>
        <v>380</v>
      </c>
      <c r="G124" s="8">
        <f>SUM(G121:G123)</f>
        <v>10.15</v>
      </c>
      <c r="H124" s="8">
        <f>SUM(H121:H123)</f>
        <v>13.42</v>
      </c>
      <c r="I124" s="8">
        <f>SUM(I121:I123)</f>
        <v>43.320000000000007</v>
      </c>
      <c r="J124" s="8">
        <f>SUM(J121:J123)</f>
        <v>332.69</v>
      </c>
      <c r="K124" s="65"/>
      <c r="L124" s="78">
        <f>SUM(L121:L123)</f>
        <v>119.5</v>
      </c>
    </row>
    <row r="125" spans="1:12" ht="15" customHeight="1" thickBot="1" x14ac:dyDescent="0.4">
      <c r="A125" s="105">
        <f>A106</f>
        <v>2</v>
      </c>
      <c r="B125" s="99">
        <f>B106</f>
        <v>1</v>
      </c>
      <c r="C125" s="262" t="s">
        <v>37</v>
      </c>
      <c r="D125" s="264"/>
      <c r="E125" s="100"/>
      <c r="F125" s="99">
        <f>F111+F124+F120</f>
        <v>1910</v>
      </c>
      <c r="G125" s="99">
        <f>G111+G124+G120</f>
        <v>67.91</v>
      </c>
      <c r="H125" s="99">
        <f>H111+H124+H120</f>
        <v>69.680000000000007</v>
      </c>
      <c r="I125" s="99">
        <f>I111+I124+I120</f>
        <v>248.45999999999998</v>
      </c>
      <c r="J125" s="99">
        <f>J111+J124+J120</f>
        <v>1900.1999999999998</v>
      </c>
      <c r="K125" s="110"/>
      <c r="L125" s="79">
        <f>L111+L124+L120</f>
        <v>410</v>
      </c>
    </row>
    <row r="126" spans="1:12" ht="29.25" customHeight="1" x14ac:dyDescent="0.35">
      <c r="A126" s="92">
        <v>2</v>
      </c>
      <c r="B126" s="93">
        <v>2</v>
      </c>
      <c r="C126" s="94" t="s">
        <v>23</v>
      </c>
      <c r="D126" s="34" t="s">
        <v>24</v>
      </c>
      <c r="E126" s="18" t="s">
        <v>148</v>
      </c>
      <c r="F126" s="35">
        <v>180</v>
      </c>
      <c r="G126" s="36">
        <v>26.8</v>
      </c>
      <c r="H126" s="36">
        <v>14.48</v>
      </c>
      <c r="I126" s="36">
        <v>28.16</v>
      </c>
      <c r="J126" s="36">
        <v>355.27</v>
      </c>
      <c r="K126" s="130" t="s">
        <v>66</v>
      </c>
      <c r="L126" s="197">
        <v>79.05</v>
      </c>
    </row>
    <row r="127" spans="1:12" ht="30" customHeight="1" x14ac:dyDescent="0.35">
      <c r="A127" s="62"/>
      <c r="B127" s="45"/>
      <c r="C127" s="46"/>
      <c r="D127" s="44" t="s">
        <v>25</v>
      </c>
      <c r="E127" s="19" t="s">
        <v>67</v>
      </c>
      <c r="F127" s="40">
        <v>200</v>
      </c>
      <c r="G127" s="41">
        <v>1.82</v>
      </c>
      <c r="H127" s="41">
        <v>1.42</v>
      </c>
      <c r="I127" s="41">
        <v>13.74</v>
      </c>
      <c r="J127" s="41">
        <v>75.650000000000006</v>
      </c>
      <c r="K127" s="43" t="s">
        <v>68</v>
      </c>
      <c r="L127" s="198">
        <v>6.7</v>
      </c>
    </row>
    <row r="128" spans="1:12" ht="15" customHeight="1" x14ac:dyDescent="0.35">
      <c r="A128" s="62"/>
      <c r="B128" s="45"/>
      <c r="C128" s="46"/>
      <c r="D128" s="44" t="s">
        <v>26</v>
      </c>
      <c r="E128" s="19" t="s">
        <v>149</v>
      </c>
      <c r="F128" s="40">
        <v>60</v>
      </c>
      <c r="G128" s="41">
        <v>4.8499999999999996</v>
      </c>
      <c r="H128" s="41">
        <v>10.029999999999999</v>
      </c>
      <c r="I128" s="41">
        <v>30.52</v>
      </c>
      <c r="J128" s="41">
        <v>231.25</v>
      </c>
      <c r="K128" s="53"/>
      <c r="L128" s="198">
        <v>17</v>
      </c>
    </row>
    <row r="129" spans="1:12" ht="15" customHeight="1" x14ac:dyDescent="0.35">
      <c r="A129" s="62"/>
      <c r="B129" s="45"/>
      <c r="C129" s="46"/>
      <c r="D129" s="44" t="s">
        <v>27</v>
      </c>
      <c r="E129" s="19" t="s">
        <v>47</v>
      </c>
      <c r="F129" s="40">
        <v>100</v>
      </c>
      <c r="G129" s="41">
        <v>0.4</v>
      </c>
      <c r="H129" s="42">
        <v>0.4</v>
      </c>
      <c r="I129" s="41">
        <v>9.8000000000000007</v>
      </c>
      <c r="J129" s="42">
        <v>47</v>
      </c>
      <c r="K129" s="53" t="s">
        <v>48</v>
      </c>
      <c r="L129" s="198">
        <v>11.25</v>
      </c>
    </row>
    <row r="130" spans="1:12" ht="15" customHeight="1" x14ac:dyDescent="0.35">
      <c r="A130" s="64"/>
      <c r="B130" s="48"/>
      <c r="C130" s="49"/>
      <c r="D130" s="50" t="s">
        <v>28</v>
      </c>
      <c r="E130" s="12"/>
      <c r="F130" s="8">
        <f>SUM(F126:F129)</f>
        <v>540</v>
      </c>
      <c r="G130" s="8">
        <f>SUM(G126:G129)</f>
        <v>33.869999999999997</v>
      </c>
      <c r="H130" s="8">
        <f>SUM(H126:H129)</f>
        <v>26.33</v>
      </c>
      <c r="I130" s="8">
        <f>SUM(I126:I129)</f>
        <v>82.22</v>
      </c>
      <c r="J130" s="8">
        <f>SUM(J126:J129)</f>
        <v>709.17</v>
      </c>
      <c r="K130" s="65"/>
      <c r="L130" s="78">
        <f>SUM(L126:L129)</f>
        <v>114</v>
      </c>
    </row>
    <row r="131" spans="1:12" ht="15" customHeight="1" x14ac:dyDescent="0.35">
      <c r="A131" s="66">
        <f>A126</f>
        <v>2</v>
      </c>
      <c r="B131" s="51">
        <f>B126</f>
        <v>2</v>
      </c>
      <c r="C131" s="52" t="s">
        <v>29</v>
      </c>
      <c r="D131" s="44" t="s">
        <v>30</v>
      </c>
      <c r="E131" s="84" t="s">
        <v>150</v>
      </c>
      <c r="F131" s="40">
        <v>60</v>
      </c>
      <c r="G131" s="42">
        <v>0.67</v>
      </c>
      <c r="H131" s="41">
        <v>4.09</v>
      </c>
      <c r="I131" s="41">
        <v>2.2799999999999998</v>
      </c>
      <c r="J131" s="41">
        <v>49.64</v>
      </c>
      <c r="K131" s="43" t="s">
        <v>151</v>
      </c>
      <c r="L131" s="200">
        <v>35.69</v>
      </c>
    </row>
    <row r="132" spans="1:12" ht="29.25" customHeight="1" x14ac:dyDescent="0.35">
      <c r="A132" s="62"/>
      <c r="B132" s="45"/>
      <c r="C132" s="46"/>
      <c r="D132" s="44" t="s">
        <v>31</v>
      </c>
      <c r="E132" s="84" t="s">
        <v>152</v>
      </c>
      <c r="F132" s="40">
        <v>220</v>
      </c>
      <c r="G132" s="41">
        <v>6.14</v>
      </c>
      <c r="H132" s="41">
        <v>6.76</v>
      </c>
      <c r="I132" s="41">
        <v>14.74</v>
      </c>
      <c r="J132" s="41">
        <v>144.69</v>
      </c>
      <c r="K132" s="53" t="s">
        <v>153</v>
      </c>
      <c r="L132" s="200">
        <v>32.76</v>
      </c>
    </row>
    <row r="133" spans="1:12" ht="30.75" customHeight="1" x14ac:dyDescent="0.35">
      <c r="A133" s="62"/>
      <c r="B133" s="45"/>
      <c r="C133" s="46"/>
      <c r="D133" s="44" t="s">
        <v>32</v>
      </c>
      <c r="E133" s="84" t="s">
        <v>154</v>
      </c>
      <c r="F133" s="40">
        <v>240</v>
      </c>
      <c r="G133" s="41">
        <v>23.98</v>
      </c>
      <c r="H133" s="41">
        <v>16.36</v>
      </c>
      <c r="I133" s="41">
        <v>40.69</v>
      </c>
      <c r="J133" s="41">
        <v>402.06</v>
      </c>
      <c r="K133" s="53" t="s">
        <v>155</v>
      </c>
      <c r="L133" s="200">
        <v>66.849999999999994</v>
      </c>
    </row>
    <row r="134" spans="1:12" ht="15" customHeight="1" x14ac:dyDescent="0.35">
      <c r="A134" s="62"/>
      <c r="B134" s="45"/>
      <c r="C134" s="46"/>
      <c r="D134" s="44" t="s">
        <v>33</v>
      </c>
      <c r="E134" s="85"/>
      <c r="F134" s="21"/>
      <c r="G134" s="21"/>
      <c r="H134" s="21"/>
      <c r="I134" s="21"/>
      <c r="J134" s="21"/>
      <c r="K134" s="145"/>
      <c r="L134" s="199"/>
    </row>
    <row r="135" spans="1:12" ht="30" customHeight="1" x14ac:dyDescent="0.35">
      <c r="A135" s="62"/>
      <c r="B135" s="45"/>
      <c r="C135" s="46"/>
      <c r="D135" s="44" t="s">
        <v>34</v>
      </c>
      <c r="E135" s="84" t="s">
        <v>156</v>
      </c>
      <c r="F135" s="40">
        <v>200</v>
      </c>
      <c r="G135" s="41">
        <v>0.49</v>
      </c>
      <c r="H135" s="41">
        <v>0.16</v>
      </c>
      <c r="I135" s="41">
        <v>21.67</v>
      </c>
      <c r="J135" s="41">
        <v>93.99</v>
      </c>
      <c r="K135" s="145" t="s">
        <v>114</v>
      </c>
      <c r="L135" s="200">
        <v>5.2</v>
      </c>
    </row>
    <row r="136" spans="1:12" ht="15" customHeight="1" x14ac:dyDescent="0.35">
      <c r="A136" s="62"/>
      <c r="B136" s="45"/>
      <c r="C136" s="46"/>
      <c r="D136" s="44" t="s">
        <v>35</v>
      </c>
      <c r="E136" s="84" t="s">
        <v>59</v>
      </c>
      <c r="F136" s="40">
        <v>20</v>
      </c>
      <c r="G136" s="41">
        <v>1.58</v>
      </c>
      <c r="H136" s="42">
        <v>0.2</v>
      </c>
      <c r="I136" s="41">
        <v>9.66</v>
      </c>
      <c r="J136" s="40">
        <v>47</v>
      </c>
      <c r="K136" s="22"/>
      <c r="L136" s="200">
        <v>1</v>
      </c>
    </row>
    <row r="137" spans="1:12" ht="15" customHeight="1" x14ac:dyDescent="0.35">
      <c r="A137" s="62"/>
      <c r="B137" s="45"/>
      <c r="C137" s="46"/>
      <c r="D137" s="44" t="s">
        <v>36</v>
      </c>
      <c r="E137" s="84" t="s">
        <v>60</v>
      </c>
      <c r="F137" s="40">
        <v>50</v>
      </c>
      <c r="G137" s="42">
        <v>3.3</v>
      </c>
      <c r="H137" s="42">
        <v>0.6</v>
      </c>
      <c r="I137" s="41">
        <v>19.82</v>
      </c>
      <c r="J137" s="40">
        <v>99</v>
      </c>
      <c r="K137" s="22"/>
      <c r="L137" s="200">
        <v>2</v>
      </c>
    </row>
    <row r="138" spans="1:12" ht="15" customHeight="1" x14ac:dyDescent="0.35">
      <c r="A138" s="62"/>
      <c r="B138" s="45"/>
      <c r="C138" s="46"/>
      <c r="D138" s="44" t="s">
        <v>27</v>
      </c>
      <c r="E138" s="84" t="s">
        <v>61</v>
      </c>
      <c r="F138" s="40">
        <v>100</v>
      </c>
      <c r="G138" s="42">
        <v>0.4</v>
      </c>
      <c r="H138" s="42">
        <v>0.3</v>
      </c>
      <c r="I138" s="42">
        <v>10.3</v>
      </c>
      <c r="J138" s="40">
        <v>47</v>
      </c>
      <c r="K138" s="43" t="s">
        <v>48</v>
      </c>
      <c r="L138" s="200">
        <v>33</v>
      </c>
    </row>
    <row r="139" spans="1:12" ht="15" customHeight="1" x14ac:dyDescent="0.35">
      <c r="A139" s="64"/>
      <c r="B139" s="48"/>
      <c r="C139" s="49"/>
      <c r="D139" s="50" t="s">
        <v>28</v>
      </c>
      <c r="E139" s="12"/>
      <c r="F139" s="8">
        <f>SUM(F131:F138)</f>
        <v>890</v>
      </c>
      <c r="G139" s="8">
        <f>SUM(G131:G138)</f>
        <v>36.559999999999995</v>
      </c>
      <c r="H139" s="8">
        <f>SUM(H131:H138)</f>
        <v>28.470000000000002</v>
      </c>
      <c r="I139" s="8">
        <f>SUM(I131:I138)</f>
        <v>119.15999999999998</v>
      </c>
      <c r="J139" s="8">
        <f>SUM(J131:J138)</f>
        <v>883.38</v>
      </c>
      <c r="K139" s="65"/>
      <c r="L139" s="78">
        <f>SUM(L131:L138)</f>
        <v>176.49999999999997</v>
      </c>
    </row>
    <row r="140" spans="1:12" ht="30" customHeight="1" x14ac:dyDescent="0.35">
      <c r="A140" s="66">
        <f>A126</f>
        <v>2</v>
      </c>
      <c r="B140" s="51">
        <f>B126</f>
        <v>2</v>
      </c>
      <c r="C140" s="52" t="s">
        <v>39</v>
      </c>
      <c r="D140" s="59" t="s">
        <v>226</v>
      </c>
      <c r="E140" s="84" t="s">
        <v>157</v>
      </c>
      <c r="F140" s="40">
        <v>100</v>
      </c>
      <c r="G140" s="41">
        <v>6.61</v>
      </c>
      <c r="H140" s="41">
        <v>7.17</v>
      </c>
      <c r="I140" s="41">
        <v>44.16</v>
      </c>
      <c r="J140" s="41">
        <v>267.92</v>
      </c>
      <c r="K140" s="53" t="s">
        <v>158</v>
      </c>
      <c r="L140" s="201">
        <v>42.5</v>
      </c>
    </row>
    <row r="141" spans="1:12" ht="15" customHeight="1" x14ac:dyDescent="0.35">
      <c r="A141" s="62"/>
      <c r="B141" s="45"/>
      <c r="C141" s="46"/>
      <c r="D141" s="44" t="s">
        <v>34</v>
      </c>
      <c r="E141" s="84" t="s">
        <v>159</v>
      </c>
      <c r="F141" s="40">
        <v>200</v>
      </c>
      <c r="G141" s="42">
        <v>6.4</v>
      </c>
      <c r="H141" s="40">
        <v>5</v>
      </c>
      <c r="I141" s="40">
        <v>8</v>
      </c>
      <c r="J141" s="40">
        <v>102</v>
      </c>
      <c r="K141" s="146"/>
      <c r="L141" s="201">
        <v>42</v>
      </c>
    </row>
    <row r="142" spans="1:12" ht="15" customHeight="1" x14ac:dyDescent="0.35">
      <c r="A142" s="62"/>
      <c r="B142" s="45"/>
      <c r="C142" s="46"/>
      <c r="D142" s="44" t="s">
        <v>27</v>
      </c>
      <c r="E142" s="84" t="s">
        <v>80</v>
      </c>
      <c r="F142" s="40">
        <v>100</v>
      </c>
      <c r="G142" s="42">
        <v>0.8</v>
      </c>
      <c r="H142" s="42">
        <v>0.4</v>
      </c>
      <c r="I142" s="42">
        <v>8.1</v>
      </c>
      <c r="J142" s="40">
        <v>47</v>
      </c>
      <c r="K142" s="53" t="s">
        <v>48</v>
      </c>
      <c r="L142" s="201">
        <v>35</v>
      </c>
    </row>
    <row r="143" spans="1:12" ht="15" customHeight="1" x14ac:dyDescent="0.35">
      <c r="A143" s="64"/>
      <c r="B143" s="48"/>
      <c r="C143" s="49"/>
      <c r="D143" s="50" t="s">
        <v>28</v>
      </c>
      <c r="E143" s="12"/>
      <c r="F143" s="8">
        <f>SUM(F140:F142)</f>
        <v>400</v>
      </c>
      <c r="G143" s="8">
        <f>SUM(G140:G142)</f>
        <v>13.810000000000002</v>
      </c>
      <c r="H143" s="8">
        <f>SUM(H140:H142)</f>
        <v>12.57</v>
      </c>
      <c r="I143" s="8">
        <f>SUM(I140:I142)</f>
        <v>60.26</v>
      </c>
      <c r="J143" s="8">
        <f>SUM(J140:J142)</f>
        <v>416.92</v>
      </c>
      <c r="K143" s="65"/>
      <c r="L143" s="78">
        <f>SUM(L140:L142)</f>
        <v>119.5</v>
      </c>
    </row>
    <row r="144" spans="1:12" ht="15" customHeight="1" thickBot="1" x14ac:dyDescent="0.4">
      <c r="A144" s="105">
        <f>A140</f>
        <v>2</v>
      </c>
      <c r="B144" s="99">
        <f>B140</f>
        <v>2</v>
      </c>
      <c r="C144" s="262" t="s">
        <v>37</v>
      </c>
      <c r="D144" s="264"/>
      <c r="E144" s="100"/>
      <c r="F144" s="99">
        <f>F130+F139+F143</f>
        <v>1830</v>
      </c>
      <c r="G144" s="99">
        <f>G130+G139+G143</f>
        <v>84.24</v>
      </c>
      <c r="H144" s="99">
        <f>H130+H139+H143</f>
        <v>67.37</v>
      </c>
      <c r="I144" s="99">
        <f>I130+I139+I143</f>
        <v>261.64</v>
      </c>
      <c r="J144" s="99">
        <f>J130+J139+J143</f>
        <v>2009.47</v>
      </c>
      <c r="K144" s="110"/>
      <c r="L144" s="79">
        <f>L130+L139+L143</f>
        <v>410</v>
      </c>
    </row>
    <row r="145" spans="1:12" ht="30.75" customHeight="1" x14ac:dyDescent="0.35">
      <c r="A145" s="92">
        <v>2</v>
      </c>
      <c r="B145" s="93">
        <v>3</v>
      </c>
      <c r="C145" s="94" t="s">
        <v>23</v>
      </c>
      <c r="D145" s="34" t="s">
        <v>24</v>
      </c>
      <c r="E145" s="83" t="s">
        <v>160</v>
      </c>
      <c r="F145" s="35">
        <v>120</v>
      </c>
      <c r="G145" s="36">
        <v>12.94</v>
      </c>
      <c r="H145" s="36">
        <v>10.5</v>
      </c>
      <c r="I145" s="36">
        <v>13.35</v>
      </c>
      <c r="J145" s="36">
        <v>200.69</v>
      </c>
      <c r="K145" s="37" t="s">
        <v>143</v>
      </c>
      <c r="L145" s="202">
        <v>56.89</v>
      </c>
    </row>
    <row r="146" spans="1:12" ht="29.25" customHeight="1" x14ac:dyDescent="0.35">
      <c r="A146" s="62"/>
      <c r="B146" s="45"/>
      <c r="C146" s="46"/>
      <c r="D146" s="44" t="s">
        <v>24</v>
      </c>
      <c r="E146" s="84" t="s">
        <v>55</v>
      </c>
      <c r="F146" s="40">
        <v>150</v>
      </c>
      <c r="G146" s="41">
        <v>6.96</v>
      </c>
      <c r="H146" s="41">
        <v>4.72</v>
      </c>
      <c r="I146" s="41">
        <v>31.46</v>
      </c>
      <c r="J146" s="41">
        <v>195.84</v>
      </c>
      <c r="K146" s="43" t="s">
        <v>56</v>
      </c>
      <c r="L146" s="203">
        <v>6.26</v>
      </c>
    </row>
    <row r="147" spans="1:12" ht="30.75" customHeight="1" x14ac:dyDescent="0.35">
      <c r="A147" s="62"/>
      <c r="B147" s="45"/>
      <c r="C147" s="46"/>
      <c r="D147" s="44" t="s">
        <v>25</v>
      </c>
      <c r="E147" s="84" t="s">
        <v>85</v>
      </c>
      <c r="F147" s="40">
        <v>200</v>
      </c>
      <c r="G147" s="42">
        <v>0.3</v>
      </c>
      <c r="H147" s="41">
        <v>0.06</v>
      </c>
      <c r="I147" s="42">
        <v>12.5</v>
      </c>
      <c r="J147" s="41">
        <v>53.93</v>
      </c>
      <c r="K147" s="53" t="s">
        <v>86</v>
      </c>
      <c r="L147" s="203">
        <v>2.85</v>
      </c>
    </row>
    <row r="148" spans="1:12" ht="15" customHeight="1" x14ac:dyDescent="0.35">
      <c r="A148" s="62"/>
      <c r="B148" s="45"/>
      <c r="C148" s="46"/>
      <c r="D148" s="44" t="s">
        <v>26</v>
      </c>
      <c r="E148" s="84" t="s">
        <v>87</v>
      </c>
      <c r="F148" s="40">
        <v>50</v>
      </c>
      <c r="G148" s="41">
        <v>3.24</v>
      </c>
      <c r="H148" s="42">
        <v>7.65</v>
      </c>
      <c r="I148" s="41">
        <v>19.45</v>
      </c>
      <c r="J148" s="40">
        <v>160.1</v>
      </c>
      <c r="K148" s="43" t="s">
        <v>88</v>
      </c>
      <c r="L148" s="203">
        <v>15</v>
      </c>
    </row>
    <row r="149" spans="1:12" ht="15" customHeight="1" x14ac:dyDescent="0.35">
      <c r="A149" s="62"/>
      <c r="B149" s="45"/>
      <c r="C149" s="46"/>
      <c r="D149" s="44" t="s">
        <v>27</v>
      </c>
      <c r="E149" s="84" t="s">
        <v>61</v>
      </c>
      <c r="F149" s="40">
        <v>100</v>
      </c>
      <c r="G149" s="42">
        <v>0.4</v>
      </c>
      <c r="H149" s="42">
        <v>0.3</v>
      </c>
      <c r="I149" s="40">
        <v>10.3</v>
      </c>
      <c r="J149" s="40">
        <v>47</v>
      </c>
      <c r="K149" s="43" t="s">
        <v>48</v>
      </c>
      <c r="L149" s="203">
        <v>33</v>
      </c>
    </row>
    <row r="150" spans="1:12" ht="15" customHeight="1" x14ac:dyDescent="0.35">
      <c r="A150" s="64"/>
      <c r="B150" s="48"/>
      <c r="C150" s="49"/>
      <c r="D150" s="50" t="s">
        <v>28</v>
      </c>
      <c r="E150" s="12"/>
      <c r="F150" s="8">
        <f>SUM(F145:F149)</f>
        <v>620</v>
      </c>
      <c r="G150" s="8">
        <f>SUM(G145:G149)</f>
        <v>23.839999999999996</v>
      </c>
      <c r="H150" s="8">
        <f>SUM(H145:H149)</f>
        <v>23.23</v>
      </c>
      <c r="I150" s="8">
        <f>SUM(I145:I149)</f>
        <v>87.06</v>
      </c>
      <c r="J150" s="8">
        <f>SUM(J145:J149)</f>
        <v>657.56</v>
      </c>
      <c r="K150" s="65"/>
      <c r="L150" s="78">
        <f>SUM(L145:L149)</f>
        <v>114</v>
      </c>
    </row>
    <row r="151" spans="1:12" ht="15" customHeight="1" x14ac:dyDescent="0.35">
      <c r="A151" s="66">
        <f>A145</f>
        <v>2</v>
      </c>
      <c r="B151" s="51">
        <f>B145</f>
        <v>3</v>
      </c>
      <c r="C151" s="52" t="s">
        <v>29</v>
      </c>
      <c r="D151" s="44" t="s">
        <v>30</v>
      </c>
      <c r="E151" s="84" t="s">
        <v>71</v>
      </c>
      <c r="F151" s="40">
        <v>60</v>
      </c>
      <c r="G151" s="41">
        <v>1</v>
      </c>
      <c r="H151" s="41">
        <v>5.08</v>
      </c>
      <c r="I151" s="41">
        <v>2.2000000000000002</v>
      </c>
      <c r="J151" s="41">
        <v>59.53</v>
      </c>
      <c r="K151" s="43" t="s">
        <v>72</v>
      </c>
      <c r="L151" s="204">
        <v>39.5</v>
      </c>
    </row>
    <row r="152" spans="1:12" ht="30" customHeight="1" x14ac:dyDescent="0.35">
      <c r="A152" s="62"/>
      <c r="B152" s="45"/>
      <c r="C152" s="46"/>
      <c r="D152" s="44" t="s">
        <v>31</v>
      </c>
      <c r="E152" s="84" t="s">
        <v>161</v>
      </c>
      <c r="F152" s="40">
        <v>210</v>
      </c>
      <c r="G152" s="42">
        <v>4.33</v>
      </c>
      <c r="H152" s="41">
        <v>8.83</v>
      </c>
      <c r="I152" s="41">
        <v>16.779999999999998</v>
      </c>
      <c r="J152" s="41">
        <v>159.22</v>
      </c>
      <c r="K152" s="43" t="s">
        <v>141</v>
      </c>
      <c r="L152" s="204">
        <v>35.270000000000003</v>
      </c>
    </row>
    <row r="153" spans="1:12" ht="30.75" customHeight="1" x14ac:dyDescent="0.35">
      <c r="A153" s="62"/>
      <c r="B153" s="45"/>
      <c r="C153" s="46"/>
      <c r="D153" s="44" t="s">
        <v>32</v>
      </c>
      <c r="E153" s="84" t="s">
        <v>162</v>
      </c>
      <c r="F153" s="40">
        <v>90</v>
      </c>
      <c r="G153" s="41">
        <v>16.260000000000002</v>
      </c>
      <c r="H153" s="41">
        <v>7.05</v>
      </c>
      <c r="I153" s="41">
        <v>6.13</v>
      </c>
      <c r="J153" s="41">
        <v>153.71</v>
      </c>
      <c r="K153" s="43" t="s">
        <v>163</v>
      </c>
      <c r="L153" s="204">
        <v>43.46</v>
      </c>
    </row>
    <row r="154" spans="1:12" ht="29.25" customHeight="1" x14ac:dyDescent="0.35">
      <c r="A154" s="62"/>
      <c r="B154" s="45"/>
      <c r="C154" s="46"/>
      <c r="D154" s="44" t="s">
        <v>33</v>
      </c>
      <c r="E154" s="84" t="s">
        <v>164</v>
      </c>
      <c r="F154" s="40">
        <v>150</v>
      </c>
      <c r="G154" s="41">
        <v>2.99</v>
      </c>
      <c r="H154" s="41">
        <v>5.27</v>
      </c>
      <c r="I154" s="41">
        <v>16.39</v>
      </c>
      <c r="J154" s="42">
        <v>129.80000000000001</v>
      </c>
      <c r="K154" s="135" t="s">
        <v>165</v>
      </c>
      <c r="L154" s="204">
        <v>15.32</v>
      </c>
    </row>
    <row r="155" spans="1:12" ht="30" customHeight="1" x14ac:dyDescent="0.35">
      <c r="A155" s="62"/>
      <c r="B155" s="45"/>
      <c r="C155" s="46"/>
      <c r="D155" s="44" t="s">
        <v>34</v>
      </c>
      <c r="E155" s="84" t="s">
        <v>57</v>
      </c>
      <c r="F155" s="40">
        <v>200</v>
      </c>
      <c r="G155" s="41">
        <v>0.37</v>
      </c>
      <c r="H155" s="41">
        <v>0.02</v>
      </c>
      <c r="I155" s="41">
        <v>21.01</v>
      </c>
      <c r="J155" s="42">
        <v>86.9</v>
      </c>
      <c r="K155" s="43" t="s">
        <v>58</v>
      </c>
      <c r="L155" s="204">
        <v>6.95</v>
      </c>
    </row>
    <row r="156" spans="1:12" ht="15" customHeight="1" x14ac:dyDescent="0.35">
      <c r="A156" s="62"/>
      <c r="B156" s="45"/>
      <c r="C156" s="46"/>
      <c r="D156" s="44" t="s">
        <v>35</v>
      </c>
      <c r="E156" s="84" t="s">
        <v>59</v>
      </c>
      <c r="F156" s="40">
        <v>20</v>
      </c>
      <c r="G156" s="41">
        <v>1.58</v>
      </c>
      <c r="H156" s="42">
        <v>0.2</v>
      </c>
      <c r="I156" s="41">
        <v>9.66</v>
      </c>
      <c r="J156" s="40">
        <v>47</v>
      </c>
      <c r="K156" s="53"/>
      <c r="L156" s="204">
        <v>1</v>
      </c>
    </row>
    <row r="157" spans="1:12" ht="15" customHeight="1" x14ac:dyDescent="0.35">
      <c r="A157" s="62"/>
      <c r="B157" s="45"/>
      <c r="C157" s="46"/>
      <c r="D157" s="44" t="s">
        <v>36</v>
      </c>
      <c r="E157" s="84" t="s">
        <v>60</v>
      </c>
      <c r="F157" s="40">
        <v>50</v>
      </c>
      <c r="G157" s="42">
        <v>3.3</v>
      </c>
      <c r="H157" s="42">
        <v>0.6</v>
      </c>
      <c r="I157" s="41">
        <v>19.82</v>
      </c>
      <c r="J157" s="40">
        <v>99</v>
      </c>
      <c r="K157" s="53"/>
      <c r="L157" s="204">
        <v>2</v>
      </c>
    </row>
    <row r="158" spans="1:12" ht="15" customHeight="1" x14ac:dyDescent="0.35">
      <c r="A158" s="62"/>
      <c r="B158" s="45"/>
      <c r="C158" s="46"/>
      <c r="D158" s="44" t="s">
        <v>27</v>
      </c>
      <c r="E158" s="84" t="s">
        <v>47</v>
      </c>
      <c r="F158" s="40">
        <v>100</v>
      </c>
      <c r="G158" s="41">
        <v>0.4</v>
      </c>
      <c r="H158" s="42">
        <v>0.4</v>
      </c>
      <c r="I158" s="41">
        <v>9.8000000000000007</v>
      </c>
      <c r="J158" s="42">
        <v>47</v>
      </c>
      <c r="K158" s="53" t="s">
        <v>48</v>
      </c>
      <c r="L158" s="204">
        <v>33</v>
      </c>
    </row>
    <row r="159" spans="1:12" ht="15" customHeight="1" x14ac:dyDescent="0.35">
      <c r="A159" s="64"/>
      <c r="B159" s="48"/>
      <c r="C159" s="49"/>
      <c r="D159" s="50" t="s">
        <v>28</v>
      </c>
      <c r="E159" s="12"/>
      <c r="F159" s="8">
        <f>SUM(F151:F158)</f>
        <v>880</v>
      </c>
      <c r="G159" s="8">
        <f>SUM(G151:G158)</f>
        <v>30.230000000000008</v>
      </c>
      <c r="H159" s="8">
        <f>SUM(H151:H158)</f>
        <v>27.45</v>
      </c>
      <c r="I159" s="8">
        <f>SUM(I151:I158)</f>
        <v>101.79</v>
      </c>
      <c r="J159" s="8">
        <f>SUM(J151:J158)</f>
        <v>782.16000000000008</v>
      </c>
      <c r="K159" s="65"/>
      <c r="L159" s="78">
        <f>SUM(L151:L158)</f>
        <v>176.5</v>
      </c>
    </row>
    <row r="160" spans="1:12" ht="30" customHeight="1" x14ac:dyDescent="0.35">
      <c r="A160" s="66">
        <f>A145</f>
        <v>2</v>
      </c>
      <c r="B160" s="51">
        <f>B145</f>
        <v>3</v>
      </c>
      <c r="C160" s="52" t="s">
        <v>39</v>
      </c>
      <c r="D160" s="59" t="s">
        <v>226</v>
      </c>
      <c r="E160" s="84" t="s">
        <v>78</v>
      </c>
      <c r="F160" s="40">
        <v>75</v>
      </c>
      <c r="G160" s="41">
        <v>9.7799999999999994</v>
      </c>
      <c r="H160" s="41">
        <v>7.63</v>
      </c>
      <c r="I160" s="41">
        <v>25.18</v>
      </c>
      <c r="J160" s="41">
        <v>208.34</v>
      </c>
      <c r="K160" s="53" t="s">
        <v>79</v>
      </c>
      <c r="L160" s="205">
        <v>45.5</v>
      </c>
    </row>
    <row r="161" spans="1:12" ht="15" customHeight="1" x14ac:dyDescent="0.35">
      <c r="A161" s="62"/>
      <c r="B161" s="45"/>
      <c r="C161" s="46"/>
      <c r="D161" s="44" t="s">
        <v>34</v>
      </c>
      <c r="E161" s="84" t="s">
        <v>77</v>
      </c>
      <c r="F161" s="40">
        <v>200</v>
      </c>
      <c r="G161" s="40">
        <v>1</v>
      </c>
      <c r="H161" s="42">
        <v>0.2</v>
      </c>
      <c r="I161" s="42">
        <v>20.2</v>
      </c>
      <c r="J161" s="40">
        <v>92</v>
      </c>
      <c r="K161" s="135"/>
      <c r="L161" s="205">
        <v>40</v>
      </c>
    </row>
    <row r="162" spans="1:12" ht="15" customHeight="1" x14ac:dyDescent="0.35">
      <c r="A162" s="62"/>
      <c r="B162" s="45"/>
      <c r="C162" s="46"/>
      <c r="D162" s="44" t="s">
        <v>27</v>
      </c>
      <c r="E162" s="84" t="s">
        <v>61</v>
      </c>
      <c r="F162" s="40">
        <v>100</v>
      </c>
      <c r="G162" s="42">
        <v>0.4</v>
      </c>
      <c r="H162" s="42">
        <v>0.3</v>
      </c>
      <c r="I162" s="42">
        <v>10.3</v>
      </c>
      <c r="J162" s="40">
        <v>47</v>
      </c>
      <c r="K162" s="43" t="s">
        <v>48</v>
      </c>
      <c r="L162" s="205">
        <v>34</v>
      </c>
    </row>
    <row r="163" spans="1:12" ht="15" customHeight="1" x14ac:dyDescent="0.35">
      <c r="A163" s="64"/>
      <c r="B163" s="48"/>
      <c r="C163" s="49"/>
      <c r="D163" s="50" t="s">
        <v>28</v>
      </c>
      <c r="E163" s="12"/>
      <c r="F163" s="8">
        <f>SUM(F160:F162)</f>
        <v>375</v>
      </c>
      <c r="G163" s="8">
        <f>SUM(G160:G162)</f>
        <v>11.18</v>
      </c>
      <c r="H163" s="8">
        <f>SUM(H160:H162)</f>
        <v>8.1300000000000008</v>
      </c>
      <c r="I163" s="8">
        <f>SUM(I160:I162)</f>
        <v>55.679999999999993</v>
      </c>
      <c r="J163" s="8">
        <f>SUM(J160:J162)</f>
        <v>347.34000000000003</v>
      </c>
      <c r="K163" s="65"/>
      <c r="L163" s="78">
        <f>SUM(L160:L162)</f>
        <v>119.5</v>
      </c>
    </row>
    <row r="164" spans="1:12" ht="15" customHeight="1" thickBot="1" x14ac:dyDescent="0.4">
      <c r="A164" s="105">
        <f>A160</f>
        <v>2</v>
      </c>
      <c r="B164" s="99">
        <f>B160</f>
        <v>3</v>
      </c>
      <c r="C164" s="262" t="s">
        <v>37</v>
      </c>
      <c r="D164" s="264"/>
      <c r="E164" s="100"/>
      <c r="F164" s="99">
        <f>F150+F159+F163</f>
        <v>1875</v>
      </c>
      <c r="G164" s="99">
        <f>G150+G159+G163</f>
        <v>65.25</v>
      </c>
      <c r="H164" s="99">
        <f>H150+H159+H163</f>
        <v>58.81</v>
      </c>
      <c r="I164" s="99">
        <f>I150+I159+I163</f>
        <v>244.53000000000003</v>
      </c>
      <c r="J164" s="99">
        <f>J150+J159+J163</f>
        <v>1787.06</v>
      </c>
      <c r="K164" s="110"/>
      <c r="L164" s="79">
        <f>L150+L159+L163</f>
        <v>410</v>
      </c>
    </row>
    <row r="165" spans="1:12" ht="30.75" customHeight="1" x14ac:dyDescent="0.35">
      <c r="A165" s="92">
        <v>2</v>
      </c>
      <c r="B165" s="93">
        <v>4</v>
      </c>
      <c r="C165" s="94" t="s">
        <v>23</v>
      </c>
      <c r="D165" s="34" t="s">
        <v>24</v>
      </c>
      <c r="E165" s="83" t="s">
        <v>166</v>
      </c>
      <c r="F165" s="35">
        <v>210</v>
      </c>
      <c r="G165" s="36">
        <v>5.74</v>
      </c>
      <c r="H165" s="36">
        <v>6.53</v>
      </c>
      <c r="I165" s="36">
        <v>45.44</v>
      </c>
      <c r="J165" s="36">
        <v>264.14</v>
      </c>
      <c r="K165" s="37" t="s">
        <v>167</v>
      </c>
      <c r="L165" s="206">
        <v>38.6</v>
      </c>
    </row>
    <row r="166" spans="1:12" ht="15" customHeight="1" x14ac:dyDescent="0.35">
      <c r="A166" s="62"/>
      <c r="B166" s="45"/>
      <c r="C166" s="46"/>
      <c r="D166" s="44" t="s">
        <v>24</v>
      </c>
      <c r="E166" s="84" t="s">
        <v>41</v>
      </c>
      <c r="F166" s="40">
        <v>40</v>
      </c>
      <c r="G166" s="41">
        <v>5.08</v>
      </c>
      <c r="H166" s="42">
        <v>4.5999999999999996</v>
      </c>
      <c r="I166" s="41">
        <v>0.28000000000000003</v>
      </c>
      <c r="J166" s="42">
        <v>62.8</v>
      </c>
      <c r="K166" s="43" t="s">
        <v>42</v>
      </c>
      <c r="L166" s="207">
        <v>11</v>
      </c>
    </row>
    <row r="167" spans="1:12" ht="30" customHeight="1" x14ac:dyDescent="0.35">
      <c r="A167" s="62"/>
      <c r="B167" s="45"/>
      <c r="C167" s="46"/>
      <c r="D167" s="44" t="s">
        <v>25</v>
      </c>
      <c r="E167" s="84" t="s">
        <v>43</v>
      </c>
      <c r="F167" s="40">
        <v>200</v>
      </c>
      <c r="G167" s="41">
        <v>0.26</v>
      </c>
      <c r="H167" s="41">
        <v>0.03</v>
      </c>
      <c r="I167" s="41">
        <v>11.26</v>
      </c>
      <c r="J167" s="41">
        <v>47.79</v>
      </c>
      <c r="K167" s="43" t="s">
        <v>44</v>
      </c>
      <c r="L167" s="207">
        <v>3.9</v>
      </c>
    </row>
    <row r="168" spans="1:12" ht="29.25" customHeight="1" x14ac:dyDescent="0.35">
      <c r="A168" s="62"/>
      <c r="B168" s="45"/>
      <c r="C168" s="46"/>
      <c r="D168" s="44" t="s">
        <v>26</v>
      </c>
      <c r="E168" s="85" t="s">
        <v>45</v>
      </c>
      <c r="F168" s="21">
        <v>65</v>
      </c>
      <c r="G168" s="21">
        <v>6.72</v>
      </c>
      <c r="H168" s="21">
        <v>12.08</v>
      </c>
      <c r="I168" s="21">
        <v>19.45</v>
      </c>
      <c r="J168" s="21">
        <v>214.7</v>
      </c>
      <c r="K168" s="22" t="s">
        <v>46</v>
      </c>
      <c r="L168" s="207">
        <v>25.5</v>
      </c>
    </row>
    <row r="169" spans="1:12" ht="15" customHeight="1" x14ac:dyDescent="0.35">
      <c r="A169" s="62"/>
      <c r="B169" s="45"/>
      <c r="C169" s="46"/>
      <c r="D169" s="44" t="s">
        <v>27</v>
      </c>
      <c r="E169" s="84" t="s">
        <v>47</v>
      </c>
      <c r="F169" s="40">
        <v>100</v>
      </c>
      <c r="G169" s="42">
        <v>0.4</v>
      </c>
      <c r="H169" s="42">
        <v>0.4</v>
      </c>
      <c r="I169" s="42">
        <v>9.8000000000000007</v>
      </c>
      <c r="J169" s="40">
        <v>47</v>
      </c>
      <c r="K169" s="43" t="s">
        <v>48</v>
      </c>
      <c r="L169" s="207">
        <v>35</v>
      </c>
    </row>
    <row r="170" spans="1:12" ht="15" customHeight="1" x14ac:dyDescent="0.35">
      <c r="A170" s="64"/>
      <c r="B170" s="48"/>
      <c r="C170" s="49"/>
      <c r="D170" s="50" t="s">
        <v>28</v>
      </c>
      <c r="E170" s="12"/>
      <c r="F170" s="8">
        <f>SUM(F165:F169)</f>
        <v>615</v>
      </c>
      <c r="G170" s="8">
        <f>SUM(G165:G169)</f>
        <v>18.2</v>
      </c>
      <c r="H170" s="8">
        <f>SUM(H165:H169)</f>
        <v>23.639999999999997</v>
      </c>
      <c r="I170" s="8">
        <f>SUM(I165:I169)</f>
        <v>86.22999999999999</v>
      </c>
      <c r="J170" s="8">
        <f>SUM(J165:J169)</f>
        <v>636.43000000000006</v>
      </c>
      <c r="K170" s="65"/>
      <c r="L170" s="78">
        <f>SUM(L165:L169)</f>
        <v>114</v>
      </c>
    </row>
    <row r="171" spans="1:12" ht="15" customHeight="1" x14ac:dyDescent="0.35">
      <c r="A171" s="66">
        <f>A165</f>
        <v>2</v>
      </c>
      <c r="B171" s="51">
        <f>B165</f>
        <v>4</v>
      </c>
      <c r="C171" s="52" t="s">
        <v>29</v>
      </c>
      <c r="D171" s="44" t="s">
        <v>30</v>
      </c>
      <c r="E171" s="84" t="s">
        <v>168</v>
      </c>
      <c r="F171" s="40">
        <v>60</v>
      </c>
      <c r="G171" s="40">
        <v>1</v>
      </c>
      <c r="H171" s="41">
        <v>5.1100000000000003</v>
      </c>
      <c r="I171" s="41">
        <v>4.9400000000000004</v>
      </c>
      <c r="J171" s="41">
        <v>69.95</v>
      </c>
      <c r="K171" s="43" t="s">
        <v>169</v>
      </c>
      <c r="L171" s="208">
        <v>20.86</v>
      </c>
    </row>
    <row r="172" spans="1:12" ht="30.75" customHeight="1" x14ac:dyDescent="0.35">
      <c r="A172" s="62"/>
      <c r="B172" s="45"/>
      <c r="C172" s="46"/>
      <c r="D172" s="44" t="s">
        <v>31</v>
      </c>
      <c r="E172" s="84" t="s">
        <v>91</v>
      </c>
      <c r="F172" s="40">
        <v>225</v>
      </c>
      <c r="G172" s="41">
        <v>3.5700000000000003</v>
      </c>
      <c r="H172" s="41">
        <v>10.190000000000001</v>
      </c>
      <c r="I172" s="41">
        <v>10.31</v>
      </c>
      <c r="J172" s="41">
        <v>147.93</v>
      </c>
      <c r="K172" s="43" t="s">
        <v>92</v>
      </c>
      <c r="L172" s="208">
        <v>25.49</v>
      </c>
    </row>
    <row r="173" spans="1:12" ht="30" customHeight="1" x14ac:dyDescent="0.35">
      <c r="A173" s="62"/>
      <c r="B173" s="45"/>
      <c r="C173" s="46"/>
      <c r="D173" s="44" t="s">
        <v>32</v>
      </c>
      <c r="E173" s="84" t="s">
        <v>170</v>
      </c>
      <c r="F173" s="40">
        <v>120</v>
      </c>
      <c r="G173" s="41">
        <v>17.88</v>
      </c>
      <c r="H173" s="41">
        <v>17.149999999999999</v>
      </c>
      <c r="I173" s="41">
        <v>3.19</v>
      </c>
      <c r="J173" s="41">
        <v>238.86</v>
      </c>
      <c r="K173" s="43" t="s">
        <v>171</v>
      </c>
      <c r="L173" s="208">
        <v>76.930000000000007</v>
      </c>
    </row>
    <row r="174" spans="1:12" ht="30" customHeight="1" x14ac:dyDescent="0.35">
      <c r="A174" s="62"/>
      <c r="B174" s="45"/>
      <c r="C174" s="46"/>
      <c r="D174" s="44" t="s">
        <v>33</v>
      </c>
      <c r="E174" s="84" t="s">
        <v>111</v>
      </c>
      <c r="F174" s="40">
        <v>150</v>
      </c>
      <c r="G174" s="41">
        <v>5.83</v>
      </c>
      <c r="H174" s="41">
        <v>0.69</v>
      </c>
      <c r="I174" s="41">
        <v>37.369999999999997</v>
      </c>
      <c r="J174" s="41">
        <v>179.14</v>
      </c>
      <c r="K174" s="43" t="s">
        <v>112</v>
      </c>
      <c r="L174" s="208">
        <v>7.22</v>
      </c>
    </row>
    <row r="175" spans="1:12" ht="30" customHeight="1" x14ac:dyDescent="0.35">
      <c r="A175" s="62"/>
      <c r="B175" s="45"/>
      <c r="C175" s="46"/>
      <c r="D175" s="44" t="s">
        <v>34</v>
      </c>
      <c r="E175" s="84" t="s">
        <v>172</v>
      </c>
      <c r="F175" s="40">
        <v>200</v>
      </c>
      <c r="G175" s="41">
        <v>0.16</v>
      </c>
      <c r="H175" s="41">
        <v>0.04</v>
      </c>
      <c r="I175" s="42">
        <v>13.1</v>
      </c>
      <c r="J175" s="41">
        <v>54.29</v>
      </c>
      <c r="K175" s="43" t="s">
        <v>96</v>
      </c>
      <c r="L175" s="208">
        <v>10</v>
      </c>
    </row>
    <row r="176" spans="1:12" ht="15" customHeight="1" x14ac:dyDescent="0.35">
      <c r="A176" s="62"/>
      <c r="B176" s="45"/>
      <c r="C176" s="46"/>
      <c r="D176" s="44" t="s">
        <v>35</v>
      </c>
      <c r="E176" s="84" t="s">
        <v>59</v>
      </c>
      <c r="F176" s="40">
        <v>20</v>
      </c>
      <c r="G176" s="41">
        <v>1.58</v>
      </c>
      <c r="H176" s="42">
        <v>0.2</v>
      </c>
      <c r="I176" s="41">
        <v>9.66</v>
      </c>
      <c r="J176" s="40">
        <v>47</v>
      </c>
      <c r="K176" s="53"/>
      <c r="L176" s="208">
        <v>1</v>
      </c>
    </row>
    <row r="177" spans="1:12" ht="15" customHeight="1" x14ac:dyDescent="0.35">
      <c r="A177" s="62"/>
      <c r="B177" s="45"/>
      <c r="C177" s="46"/>
      <c r="D177" s="44" t="s">
        <v>36</v>
      </c>
      <c r="E177" s="84" t="s">
        <v>60</v>
      </c>
      <c r="F177" s="40">
        <v>50</v>
      </c>
      <c r="G177" s="42">
        <v>3.3</v>
      </c>
      <c r="H177" s="42">
        <v>0.6</v>
      </c>
      <c r="I177" s="41">
        <v>19.82</v>
      </c>
      <c r="J177" s="40">
        <v>99</v>
      </c>
      <c r="K177" s="53"/>
      <c r="L177" s="208">
        <v>2</v>
      </c>
    </row>
    <row r="178" spans="1:12" ht="15" customHeight="1" x14ac:dyDescent="0.35">
      <c r="A178" s="62"/>
      <c r="B178" s="45"/>
      <c r="C178" s="46"/>
      <c r="D178" s="44" t="s">
        <v>27</v>
      </c>
      <c r="E178" s="84" t="s">
        <v>61</v>
      </c>
      <c r="F178" s="40">
        <v>100</v>
      </c>
      <c r="G178" s="42">
        <v>0.4</v>
      </c>
      <c r="H178" s="42">
        <v>0.3</v>
      </c>
      <c r="I178" s="42">
        <v>10.3</v>
      </c>
      <c r="J178" s="40">
        <v>47</v>
      </c>
      <c r="K178" s="43" t="s">
        <v>48</v>
      </c>
      <c r="L178" s="208">
        <v>33</v>
      </c>
    </row>
    <row r="179" spans="1:12" ht="15" customHeight="1" x14ac:dyDescent="0.35">
      <c r="A179" s="64"/>
      <c r="B179" s="48"/>
      <c r="C179" s="49"/>
      <c r="D179" s="50" t="s">
        <v>28</v>
      </c>
      <c r="E179" s="12"/>
      <c r="F179" s="8">
        <f>SUM(F171:F178)</f>
        <v>925</v>
      </c>
      <c r="G179" s="8">
        <f>SUM(G171:G178)</f>
        <v>33.72</v>
      </c>
      <c r="H179" s="8">
        <f>SUM(H171:H178)</f>
        <v>34.28</v>
      </c>
      <c r="I179" s="8">
        <f>SUM(I171:I178)</f>
        <v>108.68999999999998</v>
      </c>
      <c r="J179" s="8">
        <f>SUM(J171:J178)</f>
        <v>883.17</v>
      </c>
      <c r="K179" s="65"/>
      <c r="L179" s="78">
        <f>SUM(L171:L178)</f>
        <v>176.5</v>
      </c>
    </row>
    <row r="180" spans="1:12" ht="30" customHeight="1" x14ac:dyDescent="0.35">
      <c r="A180" s="66">
        <f>A165</f>
        <v>2</v>
      </c>
      <c r="B180" s="51">
        <f>B165</f>
        <v>4</v>
      </c>
      <c r="C180" s="52" t="s">
        <v>39</v>
      </c>
      <c r="D180" s="59" t="s">
        <v>226</v>
      </c>
      <c r="E180" s="84" t="s">
        <v>97</v>
      </c>
      <c r="F180" s="40">
        <v>75</v>
      </c>
      <c r="G180" s="41">
        <v>12.89</v>
      </c>
      <c r="H180" s="41">
        <v>9.43</v>
      </c>
      <c r="I180" s="42">
        <v>12.3</v>
      </c>
      <c r="J180" s="41">
        <v>188.27</v>
      </c>
      <c r="K180" s="53" t="s">
        <v>98</v>
      </c>
      <c r="L180" s="209">
        <v>33.69</v>
      </c>
    </row>
    <row r="181" spans="1:12" ht="15" customHeight="1" x14ac:dyDescent="0.35">
      <c r="A181" s="62"/>
      <c r="B181" s="45"/>
      <c r="C181" s="46"/>
      <c r="D181" s="44" t="s">
        <v>34</v>
      </c>
      <c r="E181" s="84" t="s">
        <v>173</v>
      </c>
      <c r="F181" s="40">
        <v>200</v>
      </c>
      <c r="G181" s="42">
        <v>5.8</v>
      </c>
      <c r="H181" s="40">
        <v>5</v>
      </c>
      <c r="I181" s="42">
        <v>8.1999999999999993</v>
      </c>
      <c r="J181" s="40">
        <v>106</v>
      </c>
      <c r="K181" s="146"/>
      <c r="L181" s="209">
        <v>42</v>
      </c>
    </row>
    <row r="182" spans="1:12" ht="15" customHeight="1" x14ac:dyDescent="0.35">
      <c r="A182" s="62"/>
      <c r="B182" s="45"/>
      <c r="C182" s="46"/>
      <c r="D182" s="44" t="s">
        <v>27</v>
      </c>
      <c r="E182" s="84" t="s">
        <v>100</v>
      </c>
      <c r="F182" s="40">
        <v>100</v>
      </c>
      <c r="G182" s="42">
        <v>0.6</v>
      </c>
      <c r="H182" s="42">
        <v>0.6</v>
      </c>
      <c r="I182" s="42">
        <v>15.4</v>
      </c>
      <c r="J182" s="40">
        <v>72</v>
      </c>
      <c r="K182" s="53" t="s">
        <v>48</v>
      </c>
      <c r="L182" s="209">
        <v>43.81</v>
      </c>
    </row>
    <row r="183" spans="1:12" ht="15" customHeight="1" x14ac:dyDescent="0.35">
      <c r="A183" s="64"/>
      <c r="B183" s="48"/>
      <c r="C183" s="49"/>
      <c r="D183" s="50" t="s">
        <v>28</v>
      </c>
      <c r="E183" s="12"/>
      <c r="F183" s="8">
        <f>SUM(F180:F182)</f>
        <v>375</v>
      </c>
      <c r="G183" s="8">
        <f>SUM(G180:G182)</f>
        <v>19.290000000000003</v>
      </c>
      <c r="H183" s="8">
        <f>SUM(H180:H182)</f>
        <v>15.03</v>
      </c>
      <c r="I183" s="8">
        <f>SUM(I180:I182)</f>
        <v>35.9</v>
      </c>
      <c r="J183" s="8">
        <f>SUM(J180:J182)</f>
        <v>366.27</v>
      </c>
      <c r="K183" s="65"/>
      <c r="L183" s="78">
        <f>SUM(L180:L182)</f>
        <v>119.5</v>
      </c>
    </row>
    <row r="184" spans="1:12" ht="15" customHeight="1" thickBot="1" x14ac:dyDescent="0.4">
      <c r="A184" s="105">
        <f>A180</f>
        <v>2</v>
      </c>
      <c r="B184" s="99">
        <f>B180</f>
        <v>4</v>
      </c>
      <c r="C184" s="262" t="s">
        <v>37</v>
      </c>
      <c r="D184" s="264"/>
      <c r="E184" s="100"/>
      <c r="F184" s="99">
        <f>F170+F179+F183</f>
        <v>1915</v>
      </c>
      <c r="G184" s="99">
        <f>G170+G179+G183</f>
        <v>71.210000000000008</v>
      </c>
      <c r="H184" s="99">
        <f>H170+H179+H183</f>
        <v>72.95</v>
      </c>
      <c r="I184" s="99">
        <f>I170+I179+I183</f>
        <v>230.81999999999996</v>
      </c>
      <c r="J184" s="99">
        <f>J170+J179+J183</f>
        <v>1885.87</v>
      </c>
      <c r="K184" s="110"/>
      <c r="L184" s="79">
        <f>L170+L179+L183</f>
        <v>410</v>
      </c>
    </row>
    <row r="185" spans="1:12" ht="41.25" customHeight="1" x14ac:dyDescent="0.35">
      <c r="A185" s="92">
        <v>2</v>
      </c>
      <c r="B185" s="93">
        <v>5</v>
      </c>
      <c r="C185" s="94" t="s">
        <v>23</v>
      </c>
      <c r="D185" s="147" t="s">
        <v>24</v>
      </c>
      <c r="E185" s="210" t="s">
        <v>229</v>
      </c>
      <c r="F185" s="137">
        <v>95</v>
      </c>
      <c r="G185" s="171">
        <v>15.92</v>
      </c>
      <c r="H185" s="169">
        <v>14.91</v>
      </c>
      <c r="I185" s="169">
        <v>13.99</v>
      </c>
      <c r="J185" s="169">
        <v>254.41</v>
      </c>
      <c r="K185" s="169" t="s">
        <v>143</v>
      </c>
      <c r="L185" s="211">
        <v>48.2</v>
      </c>
    </row>
    <row r="186" spans="1:12" ht="30" customHeight="1" x14ac:dyDescent="0.35">
      <c r="A186" s="62"/>
      <c r="B186" s="45"/>
      <c r="C186" s="46"/>
      <c r="D186" s="140" t="s">
        <v>24</v>
      </c>
      <c r="E186" s="118" t="s">
        <v>174</v>
      </c>
      <c r="F186" s="141">
        <v>150</v>
      </c>
      <c r="G186" s="143">
        <v>4.5</v>
      </c>
      <c r="H186" s="143">
        <v>3.9</v>
      </c>
      <c r="I186" s="142">
        <v>36.68</v>
      </c>
      <c r="J186" s="142">
        <v>200.22</v>
      </c>
      <c r="K186" s="133" t="s">
        <v>175</v>
      </c>
      <c r="L186" s="212">
        <v>25.41</v>
      </c>
    </row>
    <row r="187" spans="1:12" ht="30.75" customHeight="1" x14ac:dyDescent="0.35">
      <c r="A187" s="62"/>
      <c r="B187" s="45"/>
      <c r="C187" s="46"/>
      <c r="D187" s="140" t="s">
        <v>25</v>
      </c>
      <c r="E187" s="118" t="s">
        <v>122</v>
      </c>
      <c r="F187" s="141">
        <v>200</v>
      </c>
      <c r="G187" s="142">
        <v>3.87</v>
      </c>
      <c r="H187" s="143">
        <v>3.1</v>
      </c>
      <c r="I187" s="142">
        <v>16.190000000000001</v>
      </c>
      <c r="J187" s="142">
        <v>109.45</v>
      </c>
      <c r="K187" s="133" t="s">
        <v>123</v>
      </c>
      <c r="L187" s="212">
        <v>17.2</v>
      </c>
    </row>
    <row r="188" spans="1:12" ht="15" customHeight="1" x14ac:dyDescent="0.35">
      <c r="A188" s="62"/>
      <c r="B188" s="45"/>
      <c r="C188" s="46"/>
      <c r="D188" s="44" t="s">
        <v>26</v>
      </c>
      <c r="E188" s="84" t="s">
        <v>59</v>
      </c>
      <c r="F188" s="40">
        <v>40</v>
      </c>
      <c r="G188" s="41">
        <v>3.16</v>
      </c>
      <c r="H188" s="42">
        <v>0.4</v>
      </c>
      <c r="I188" s="41">
        <v>19.32</v>
      </c>
      <c r="J188" s="40">
        <v>94</v>
      </c>
      <c r="K188" s="53"/>
      <c r="L188" s="212">
        <v>8</v>
      </c>
    </row>
    <row r="189" spans="1:12" ht="15" customHeight="1" x14ac:dyDescent="0.35">
      <c r="A189" s="62"/>
      <c r="B189" s="45"/>
      <c r="C189" s="46"/>
      <c r="D189" s="44" t="s">
        <v>27</v>
      </c>
      <c r="E189" s="84" t="s">
        <v>61</v>
      </c>
      <c r="F189" s="40">
        <v>100</v>
      </c>
      <c r="G189" s="42">
        <v>0.4</v>
      </c>
      <c r="H189" s="42">
        <v>0.3</v>
      </c>
      <c r="I189" s="40">
        <v>10.3</v>
      </c>
      <c r="J189" s="40">
        <v>47</v>
      </c>
      <c r="K189" s="43" t="s">
        <v>48</v>
      </c>
      <c r="L189" s="212">
        <v>15.19</v>
      </c>
    </row>
    <row r="190" spans="1:12" ht="15" customHeight="1" x14ac:dyDescent="0.35">
      <c r="A190" s="64"/>
      <c r="B190" s="48"/>
      <c r="C190" s="49"/>
      <c r="D190" s="50" t="s">
        <v>28</v>
      </c>
      <c r="E190" s="12"/>
      <c r="F190" s="8">
        <f>SUM(F185:F189)</f>
        <v>585</v>
      </c>
      <c r="G190" s="8">
        <f>SUM(G185:G189)</f>
        <v>27.85</v>
      </c>
      <c r="H190" s="8">
        <f>SUM(H185:H189)</f>
        <v>22.61</v>
      </c>
      <c r="I190" s="8">
        <f>SUM(I185:I189)</f>
        <v>96.48</v>
      </c>
      <c r="J190" s="8">
        <f>SUM(J185:J189)</f>
        <v>705.08</v>
      </c>
      <c r="K190" s="65"/>
      <c r="L190" s="78">
        <f>SUM(L185:L189)</f>
        <v>114</v>
      </c>
    </row>
    <row r="191" spans="1:12" ht="30.75" customHeight="1" x14ac:dyDescent="0.35">
      <c r="A191" s="66">
        <f>A185</f>
        <v>2</v>
      </c>
      <c r="B191" s="51">
        <f>B185</f>
        <v>5</v>
      </c>
      <c r="C191" s="52" t="s">
        <v>29</v>
      </c>
      <c r="D191" s="44" t="s">
        <v>30</v>
      </c>
      <c r="E191" s="84" t="s">
        <v>176</v>
      </c>
      <c r="F191" s="40">
        <v>60</v>
      </c>
      <c r="G191" s="41">
        <v>1.26</v>
      </c>
      <c r="H191" s="41">
        <v>5.1100000000000003</v>
      </c>
      <c r="I191" s="41">
        <v>3.76</v>
      </c>
      <c r="J191" s="41">
        <v>66.19</v>
      </c>
      <c r="K191" s="43" t="s">
        <v>177</v>
      </c>
      <c r="L191" s="213">
        <v>11.05</v>
      </c>
    </row>
    <row r="192" spans="1:12" ht="29.25" customHeight="1" x14ac:dyDescent="0.35">
      <c r="A192" s="62"/>
      <c r="B192" s="45"/>
      <c r="C192" s="46"/>
      <c r="D192" s="44" t="s">
        <v>31</v>
      </c>
      <c r="E192" s="84" t="s">
        <v>178</v>
      </c>
      <c r="F192" s="40">
        <v>200</v>
      </c>
      <c r="G192" s="41">
        <v>4.41</v>
      </c>
      <c r="H192" s="42">
        <v>7.9700000000000006</v>
      </c>
      <c r="I192" s="41">
        <v>17.399999999999999</v>
      </c>
      <c r="J192" s="41">
        <v>155.47</v>
      </c>
      <c r="K192" s="134" t="s">
        <v>141</v>
      </c>
      <c r="L192" s="213">
        <v>38.340000000000003</v>
      </c>
    </row>
    <row r="193" spans="1:12" ht="30" customHeight="1" x14ac:dyDescent="0.35">
      <c r="A193" s="62"/>
      <c r="B193" s="45"/>
      <c r="C193" s="46"/>
      <c r="D193" s="44" t="s">
        <v>32</v>
      </c>
      <c r="E193" s="84" t="s">
        <v>179</v>
      </c>
      <c r="F193" s="40">
        <v>240</v>
      </c>
      <c r="G193" s="41">
        <v>22.18</v>
      </c>
      <c r="H193" s="42">
        <v>19.399999999999999</v>
      </c>
      <c r="I193" s="41">
        <v>20.53</v>
      </c>
      <c r="J193" s="41">
        <v>347.62</v>
      </c>
      <c r="K193" s="53" t="s">
        <v>180</v>
      </c>
      <c r="L193" s="213">
        <v>88.19</v>
      </c>
    </row>
    <row r="194" spans="1:12" ht="15" customHeight="1" x14ac:dyDescent="0.35">
      <c r="A194" s="62"/>
      <c r="B194" s="45"/>
      <c r="C194" s="46"/>
      <c r="D194" s="44" t="s">
        <v>33</v>
      </c>
      <c r="E194" s="85"/>
      <c r="F194" s="21"/>
      <c r="G194" s="21"/>
      <c r="H194" s="21"/>
      <c r="I194" s="21"/>
      <c r="J194" s="21"/>
      <c r="K194" s="22"/>
      <c r="L194" s="213"/>
    </row>
    <row r="195" spans="1:12" ht="30.75" customHeight="1" x14ac:dyDescent="0.35">
      <c r="A195" s="62"/>
      <c r="B195" s="45"/>
      <c r="C195" s="46"/>
      <c r="D195" s="44" t="s">
        <v>34</v>
      </c>
      <c r="E195" s="84" t="s">
        <v>130</v>
      </c>
      <c r="F195" s="40">
        <v>200</v>
      </c>
      <c r="G195" s="41">
        <v>0.14000000000000001</v>
      </c>
      <c r="H195" s="42">
        <v>0.1</v>
      </c>
      <c r="I195" s="41">
        <v>12.62</v>
      </c>
      <c r="J195" s="41">
        <v>53.09</v>
      </c>
      <c r="K195" s="43" t="s">
        <v>96</v>
      </c>
      <c r="L195" s="213">
        <v>15.1</v>
      </c>
    </row>
    <row r="196" spans="1:12" ht="15" customHeight="1" x14ac:dyDescent="0.35">
      <c r="A196" s="62"/>
      <c r="B196" s="45"/>
      <c r="C196" s="46"/>
      <c r="D196" s="44" t="s">
        <v>35</v>
      </c>
      <c r="E196" s="84" t="s">
        <v>59</v>
      </c>
      <c r="F196" s="40">
        <v>20</v>
      </c>
      <c r="G196" s="41">
        <v>1.58</v>
      </c>
      <c r="H196" s="42">
        <v>0.2</v>
      </c>
      <c r="I196" s="41">
        <v>9.66</v>
      </c>
      <c r="J196" s="40">
        <v>47</v>
      </c>
      <c r="K196" s="53"/>
      <c r="L196" s="213">
        <v>1</v>
      </c>
    </row>
    <row r="197" spans="1:12" ht="15" customHeight="1" x14ac:dyDescent="0.35">
      <c r="A197" s="62"/>
      <c r="B197" s="45"/>
      <c r="C197" s="46"/>
      <c r="D197" s="44" t="s">
        <v>36</v>
      </c>
      <c r="E197" s="84" t="s">
        <v>60</v>
      </c>
      <c r="F197" s="40">
        <v>50</v>
      </c>
      <c r="G197" s="42">
        <v>3.3</v>
      </c>
      <c r="H197" s="42">
        <v>0.6</v>
      </c>
      <c r="I197" s="41">
        <v>19.82</v>
      </c>
      <c r="J197" s="40">
        <v>99</v>
      </c>
      <c r="K197" s="53"/>
      <c r="L197" s="213">
        <v>2</v>
      </c>
    </row>
    <row r="198" spans="1:12" ht="15" customHeight="1" x14ac:dyDescent="0.35">
      <c r="A198" s="62"/>
      <c r="B198" s="45"/>
      <c r="C198" s="46"/>
      <c r="D198" s="44" t="s">
        <v>27</v>
      </c>
      <c r="E198" s="84" t="s">
        <v>47</v>
      </c>
      <c r="F198" s="40">
        <v>100</v>
      </c>
      <c r="G198" s="42">
        <v>0.4</v>
      </c>
      <c r="H198" s="42">
        <v>0.4</v>
      </c>
      <c r="I198" s="42">
        <v>9.8000000000000007</v>
      </c>
      <c r="J198" s="40">
        <v>47</v>
      </c>
      <c r="K198" s="43" t="s">
        <v>48</v>
      </c>
      <c r="L198" s="213">
        <v>20.82</v>
      </c>
    </row>
    <row r="199" spans="1:12" ht="15" customHeight="1" x14ac:dyDescent="0.35">
      <c r="A199" s="64"/>
      <c r="B199" s="48"/>
      <c r="C199" s="49"/>
      <c r="D199" s="50" t="s">
        <v>28</v>
      </c>
      <c r="E199" s="12"/>
      <c r="F199" s="8">
        <f>SUM(F191:F198)</f>
        <v>870</v>
      </c>
      <c r="G199" s="8">
        <f>SUM(G191:G198)</f>
        <v>33.269999999999996</v>
      </c>
      <c r="H199" s="8">
        <f>SUM(H191:H198)</f>
        <v>33.780000000000008</v>
      </c>
      <c r="I199" s="8">
        <f>SUM(I191:I198)</f>
        <v>93.589999999999989</v>
      </c>
      <c r="J199" s="8">
        <f>SUM(J191:J198)</f>
        <v>815.37</v>
      </c>
      <c r="K199" s="65"/>
      <c r="L199" s="78">
        <f>SUM(L191:L198)</f>
        <v>176.49999999999997</v>
      </c>
    </row>
    <row r="200" spans="1:12" ht="15" customHeight="1" x14ac:dyDescent="0.35">
      <c r="A200" s="66">
        <f>A185</f>
        <v>2</v>
      </c>
      <c r="B200" s="51">
        <f>B185</f>
        <v>5</v>
      </c>
      <c r="C200" s="52" t="s">
        <v>39</v>
      </c>
      <c r="D200" s="59" t="s">
        <v>226</v>
      </c>
      <c r="E200" s="84" t="s">
        <v>181</v>
      </c>
      <c r="F200" s="40">
        <v>55</v>
      </c>
      <c r="G200" s="41">
        <v>8.77</v>
      </c>
      <c r="H200" s="41">
        <v>10.53</v>
      </c>
      <c r="I200" s="41">
        <v>11.52</v>
      </c>
      <c r="J200" s="41">
        <v>175.93</v>
      </c>
      <c r="K200" s="53" t="s">
        <v>182</v>
      </c>
      <c r="L200" s="214">
        <v>94.6</v>
      </c>
    </row>
    <row r="201" spans="1:12" ht="30.75" customHeight="1" x14ac:dyDescent="0.35">
      <c r="A201" s="62"/>
      <c r="B201" s="45"/>
      <c r="C201" s="46"/>
      <c r="D201" s="44" t="s">
        <v>34</v>
      </c>
      <c r="E201" s="84" t="s">
        <v>85</v>
      </c>
      <c r="F201" s="40">
        <v>200</v>
      </c>
      <c r="G201" s="42">
        <v>0.3</v>
      </c>
      <c r="H201" s="41">
        <v>0.06</v>
      </c>
      <c r="I201" s="42">
        <v>12.5</v>
      </c>
      <c r="J201" s="41">
        <v>53.93</v>
      </c>
      <c r="K201" s="53" t="s">
        <v>86</v>
      </c>
      <c r="L201" s="214">
        <v>2.85</v>
      </c>
    </row>
    <row r="202" spans="1:12" ht="15" customHeight="1" x14ac:dyDescent="0.35">
      <c r="A202" s="62"/>
      <c r="B202" s="45"/>
      <c r="C202" s="46"/>
      <c r="D202" s="44" t="s">
        <v>27</v>
      </c>
      <c r="E202" s="84" t="s">
        <v>61</v>
      </c>
      <c r="F202" s="40">
        <v>100</v>
      </c>
      <c r="G202" s="42">
        <v>0.4</v>
      </c>
      <c r="H202" s="42">
        <v>0.3</v>
      </c>
      <c r="I202" s="42">
        <v>10.3</v>
      </c>
      <c r="J202" s="40">
        <v>47</v>
      </c>
      <c r="K202" s="43" t="s">
        <v>48</v>
      </c>
      <c r="L202" s="214">
        <v>22.05</v>
      </c>
    </row>
    <row r="203" spans="1:12" ht="15" customHeight="1" x14ac:dyDescent="0.35">
      <c r="A203" s="64"/>
      <c r="B203" s="48"/>
      <c r="C203" s="49"/>
      <c r="D203" s="50" t="s">
        <v>28</v>
      </c>
      <c r="E203" s="12"/>
      <c r="F203" s="8">
        <f>SUM(F200:F202)</f>
        <v>355</v>
      </c>
      <c r="G203" s="8">
        <f>SUM(G200:G202)</f>
        <v>9.4700000000000006</v>
      </c>
      <c r="H203" s="8">
        <f>SUM(H200:H202)</f>
        <v>10.89</v>
      </c>
      <c r="I203" s="8">
        <f>SUM(I200:I202)</f>
        <v>34.32</v>
      </c>
      <c r="J203" s="8">
        <f>SUM(J200:J202)</f>
        <v>276.86</v>
      </c>
      <c r="K203" s="65"/>
      <c r="L203" s="78">
        <f>SUM(L200:L202)</f>
        <v>119.49999999999999</v>
      </c>
    </row>
    <row r="204" spans="1:12" ht="15" customHeight="1" thickBot="1" x14ac:dyDescent="0.4">
      <c r="A204" s="105">
        <f>A200</f>
        <v>2</v>
      </c>
      <c r="B204" s="99">
        <f>B200</f>
        <v>5</v>
      </c>
      <c r="C204" s="262" t="s">
        <v>37</v>
      </c>
      <c r="D204" s="264"/>
      <c r="E204" s="100"/>
      <c r="F204" s="99">
        <f>F190+F199+F203</f>
        <v>1810</v>
      </c>
      <c r="G204" s="99">
        <f>G190+G199+G203</f>
        <v>70.59</v>
      </c>
      <c r="H204" s="99">
        <f>H190+H199+H203</f>
        <v>67.28</v>
      </c>
      <c r="I204" s="99">
        <f>I190+I199+I203</f>
        <v>224.39</v>
      </c>
      <c r="J204" s="99">
        <f>J190+J199+J203</f>
        <v>1797.31</v>
      </c>
      <c r="K204" s="110"/>
      <c r="L204" s="79">
        <f>L190+L199+L203</f>
        <v>410</v>
      </c>
    </row>
    <row r="205" spans="1:12" ht="29.25" customHeight="1" x14ac:dyDescent="0.35">
      <c r="A205" s="92">
        <v>3</v>
      </c>
      <c r="B205" s="93">
        <v>1</v>
      </c>
      <c r="C205" s="94" t="s">
        <v>23</v>
      </c>
      <c r="D205" s="34" t="s">
        <v>24</v>
      </c>
      <c r="E205" s="115" t="s">
        <v>183</v>
      </c>
      <c r="F205" s="137">
        <v>220</v>
      </c>
      <c r="G205" s="149">
        <v>5.9</v>
      </c>
      <c r="H205" s="138">
        <v>4.53</v>
      </c>
      <c r="I205" s="138">
        <v>46.59</v>
      </c>
      <c r="J205" s="138">
        <v>251.44</v>
      </c>
      <c r="K205" s="139" t="s">
        <v>184</v>
      </c>
      <c r="L205" s="215">
        <v>35.72</v>
      </c>
    </row>
    <row r="206" spans="1:12" ht="15" customHeight="1" x14ac:dyDescent="0.35">
      <c r="A206" s="62"/>
      <c r="B206" s="45"/>
      <c r="C206" s="46"/>
      <c r="D206" s="20" t="s">
        <v>24</v>
      </c>
      <c r="E206" s="116" t="s">
        <v>41</v>
      </c>
      <c r="F206" s="141">
        <v>40</v>
      </c>
      <c r="G206" s="142">
        <v>5.08</v>
      </c>
      <c r="H206" s="143">
        <v>4.5999999999999996</v>
      </c>
      <c r="I206" s="142">
        <v>0.28000000000000003</v>
      </c>
      <c r="J206" s="143">
        <v>62.8</v>
      </c>
      <c r="K206" s="133" t="s">
        <v>42</v>
      </c>
      <c r="L206" s="216">
        <v>14</v>
      </c>
    </row>
    <row r="207" spans="1:12" ht="30" customHeight="1" x14ac:dyDescent="0.35">
      <c r="A207" s="62"/>
      <c r="B207" s="45"/>
      <c r="C207" s="46"/>
      <c r="D207" s="44" t="s">
        <v>25</v>
      </c>
      <c r="E207" s="116" t="s">
        <v>43</v>
      </c>
      <c r="F207" s="141">
        <v>200</v>
      </c>
      <c r="G207" s="142">
        <v>0.26</v>
      </c>
      <c r="H207" s="142">
        <v>0.03</v>
      </c>
      <c r="I207" s="142">
        <v>11.26</v>
      </c>
      <c r="J207" s="142">
        <v>47.79</v>
      </c>
      <c r="K207" s="133" t="s">
        <v>44</v>
      </c>
      <c r="L207" s="216">
        <v>4.5999999999999996</v>
      </c>
    </row>
    <row r="208" spans="1:12" ht="31.5" customHeight="1" x14ac:dyDescent="0.35">
      <c r="A208" s="62"/>
      <c r="B208" s="45"/>
      <c r="C208" s="46"/>
      <c r="D208" s="44" t="s">
        <v>26</v>
      </c>
      <c r="E208" s="20" t="s">
        <v>45</v>
      </c>
      <c r="F208" s="21">
        <v>65</v>
      </c>
      <c r="G208" s="21">
        <v>6.72</v>
      </c>
      <c r="H208" s="21">
        <v>12.08</v>
      </c>
      <c r="I208" s="21">
        <v>19.45</v>
      </c>
      <c r="J208" s="21">
        <v>214.7</v>
      </c>
      <c r="K208" s="22" t="s">
        <v>46</v>
      </c>
      <c r="L208" s="216">
        <v>25.5</v>
      </c>
    </row>
    <row r="209" spans="1:12" ht="15" customHeight="1" x14ac:dyDescent="0.35">
      <c r="A209" s="62"/>
      <c r="B209" s="45"/>
      <c r="C209" s="46"/>
      <c r="D209" s="44" t="s">
        <v>27</v>
      </c>
      <c r="E209" s="116" t="s">
        <v>47</v>
      </c>
      <c r="F209" s="141">
        <v>100</v>
      </c>
      <c r="G209" s="143">
        <v>0.4</v>
      </c>
      <c r="H209" s="143">
        <v>0.4</v>
      </c>
      <c r="I209" s="143">
        <v>9.8000000000000007</v>
      </c>
      <c r="J209" s="141">
        <v>47</v>
      </c>
      <c r="K209" s="133" t="s">
        <v>48</v>
      </c>
      <c r="L209" s="216">
        <v>34.18</v>
      </c>
    </row>
    <row r="210" spans="1:12" ht="15" customHeight="1" x14ac:dyDescent="0.35">
      <c r="A210" s="64"/>
      <c r="B210" s="48"/>
      <c r="C210" s="49"/>
      <c r="D210" s="50" t="s">
        <v>28</v>
      </c>
      <c r="E210" s="12"/>
      <c r="F210" s="8">
        <f>SUM(F205:F209)</f>
        <v>625</v>
      </c>
      <c r="G210" s="8">
        <f>SUM(G205:G209)</f>
        <v>18.36</v>
      </c>
      <c r="H210" s="8">
        <f>SUM(H205:H209)</f>
        <v>21.639999999999997</v>
      </c>
      <c r="I210" s="8">
        <f>SUM(I205:I209)</f>
        <v>87.38</v>
      </c>
      <c r="J210" s="8">
        <f>SUM(J205:J209)</f>
        <v>623.73</v>
      </c>
      <c r="K210" s="65"/>
      <c r="L210" s="78">
        <f>SUM(L205:L209)</f>
        <v>114</v>
      </c>
    </row>
    <row r="211" spans="1:12" ht="15" customHeight="1" x14ac:dyDescent="0.35">
      <c r="A211" s="66">
        <f>A205</f>
        <v>3</v>
      </c>
      <c r="B211" s="51">
        <f>B205</f>
        <v>1</v>
      </c>
      <c r="C211" s="52" t="s">
        <v>29</v>
      </c>
      <c r="D211" s="44" t="s">
        <v>30</v>
      </c>
      <c r="E211" s="118" t="s">
        <v>185</v>
      </c>
      <c r="F211" s="141">
        <v>60</v>
      </c>
      <c r="G211" s="142">
        <v>3.45</v>
      </c>
      <c r="H211" s="142">
        <v>6.73</v>
      </c>
      <c r="I211" s="142">
        <v>6.85</v>
      </c>
      <c r="J211" s="143">
        <v>101.9</v>
      </c>
      <c r="K211" s="133" t="s">
        <v>186</v>
      </c>
      <c r="L211" s="217">
        <v>23.95</v>
      </c>
    </row>
    <row r="212" spans="1:12" ht="30" customHeight="1" x14ac:dyDescent="0.35">
      <c r="A212" s="62"/>
      <c r="B212" s="45"/>
      <c r="C212" s="46"/>
      <c r="D212" s="44" t="s">
        <v>31</v>
      </c>
      <c r="E212" s="118" t="s">
        <v>91</v>
      </c>
      <c r="F212" s="141">
        <v>225</v>
      </c>
      <c r="G212" s="142">
        <v>3.5700000000000003</v>
      </c>
      <c r="H212" s="142">
        <v>10.190000000000001</v>
      </c>
      <c r="I212" s="142">
        <v>10.31</v>
      </c>
      <c r="J212" s="142">
        <v>147.93</v>
      </c>
      <c r="K212" s="133" t="s">
        <v>92</v>
      </c>
      <c r="L212" s="217">
        <v>27.68</v>
      </c>
    </row>
    <row r="213" spans="1:12" ht="29.25" customHeight="1" x14ac:dyDescent="0.35">
      <c r="A213" s="62"/>
      <c r="B213" s="45"/>
      <c r="C213" s="46"/>
      <c r="D213" s="44" t="s">
        <v>32</v>
      </c>
      <c r="E213" s="118" t="s">
        <v>187</v>
      </c>
      <c r="F213" s="141">
        <v>90</v>
      </c>
      <c r="G213" s="142">
        <v>13.39</v>
      </c>
      <c r="H213" s="142">
        <v>11.32</v>
      </c>
      <c r="I213" s="142">
        <v>3.41</v>
      </c>
      <c r="J213" s="142">
        <v>169.24</v>
      </c>
      <c r="K213" s="133" t="s">
        <v>188</v>
      </c>
      <c r="L213" s="217">
        <v>71.31</v>
      </c>
    </row>
    <row r="214" spans="1:12" ht="30.75" customHeight="1" x14ac:dyDescent="0.35">
      <c r="A214" s="62"/>
      <c r="B214" s="45"/>
      <c r="C214" s="46"/>
      <c r="D214" s="44" t="s">
        <v>33</v>
      </c>
      <c r="E214" s="118" t="s">
        <v>55</v>
      </c>
      <c r="F214" s="141">
        <v>150</v>
      </c>
      <c r="G214" s="142">
        <v>6.96</v>
      </c>
      <c r="H214" s="142">
        <v>4.72</v>
      </c>
      <c r="I214" s="142">
        <v>31.46</v>
      </c>
      <c r="J214" s="142">
        <v>195.84</v>
      </c>
      <c r="K214" s="133" t="s">
        <v>56</v>
      </c>
      <c r="L214" s="217">
        <v>6.26</v>
      </c>
    </row>
    <row r="215" spans="1:12" ht="30.75" customHeight="1" x14ac:dyDescent="0.35">
      <c r="A215" s="62"/>
      <c r="B215" s="45"/>
      <c r="C215" s="46"/>
      <c r="D215" s="44" t="s">
        <v>34</v>
      </c>
      <c r="E215" s="118" t="s">
        <v>57</v>
      </c>
      <c r="F215" s="141">
        <v>200</v>
      </c>
      <c r="G215" s="142">
        <v>0.37</v>
      </c>
      <c r="H215" s="142">
        <v>0.02</v>
      </c>
      <c r="I215" s="142">
        <v>21.01</v>
      </c>
      <c r="J215" s="143">
        <v>86.9</v>
      </c>
      <c r="K215" s="133" t="s">
        <v>58</v>
      </c>
      <c r="L215" s="217">
        <v>6.95</v>
      </c>
    </row>
    <row r="216" spans="1:12" ht="15" customHeight="1" x14ac:dyDescent="0.35">
      <c r="A216" s="62"/>
      <c r="B216" s="45"/>
      <c r="C216" s="46"/>
      <c r="D216" s="44" t="s">
        <v>35</v>
      </c>
      <c r="E216" s="118" t="s">
        <v>59</v>
      </c>
      <c r="F216" s="141">
        <v>20</v>
      </c>
      <c r="G216" s="142">
        <v>1.58</v>
      </c>
      <c r="H216" s="143">
        <v>0.2</v>
      </c>
      <c r="I216" s="142">
        <v>9.66</v>
      </c>
      <c r="J216" s="141">
        <v>47</v>
      </c>
      <c r="K216" s="144"/>
      <c r="L216" s="217">
        <v>1</v>
      </c>
    </row>
    <row r="217" spans="1:12" ht="15" customHeight="1" x14ac:dyDescent="0.35">
      <c r="A217" s="62"/>
      <c r="B217" s="45"/>
      <c r="C217" s="46"/>
      <c r="D217" s="44" t="s">
        <v>36</v>
      </c>
      <c r="E217" s="118" t="s">
        <v>225</v>
      </c>
      <c r="F217" s="141">
        <v>50</v>
      </c>
      <c r="G217" s="143">
        <v>3.3</v>
      </c>
      <c r="H217" s="143">
        <v>0.6</v>
      </c>
      <c r="I217" s="142">
        <v>19.82</v>
      </c>
      <c r="J217" s="141">
        <v>99</v>
      </c>
      <c r="K217" s="144"/>
      <c r="L217" s="217">
        <v>2</v>
      </c>
    </row>
    <row r="218" spans="1:12" ht="15" customHeight="1" x14ac:dyDescent="0.35">
      <c r="A218" s="62"/>
      <c r="B218" s="45"/>
      <c r="C218" s="46"/>
      <c r="D218" s="44" t="s">
        <v>27</v>
      </c>
      <c r="E218" s="118" t="s">
        <v>61</v>
      </c>
      <c r="F218" s="141">
        <v>100</v>
      </c>
      <c r="G218" s="143">
        <v>0.4</v>
      </c>
      <c r="H218" s="143">
        <v>0.3</v>
      </c>
      <c r="I218" s="143">
        <v>10.3</v>
      </c>
      <c r="J218" s="141">
        <v>47</v>
      </c>
      <c r="K218" s="133" t="s">
        <v>48</v>
      </c>
      <c r="L218" s="217">
        <v>37.35</v>
      </c>
    </row>
    <row r="219" spans="1:12" ht="15" customHeight="1" x14ac:dyDescent="0.35">
      <c r="A219" s="64"/>
      <c r="B219" s="48"/>
      <c r="C219" s="49"/>
      <c r="D219" s="50" t="s">
        <v>28</v>
      </c>
      <c r="E219" s="12"/>
      <c r="F219" s="8">
        <f>SUM(F211:F218)</f>
        <v>895</v>
      </c>
      <c r="G219" s="8">
        <f>SUM(G211:G218)</f>
        <v>33.019999999999996</v>
      </c>
      <c r="H219" s="8">
        <f>SUM(H211:H218)</f>
        <v>34.080000000000005</v>
      </c>
      <c r="I219" s="8">
        <f>SUM(I211:I218)</f>
        <v>112.82000000000001</v>
      </c>
      <c r="J219" s="8">
        <f>SUM(J211:J218)</f>
        <v>894.81000000000006</v>
      </c>
      <c r="K219" s="65"/>
      <c r="L219" s="78">
        <f>SUM(L211:L218)</f>
        <v>176.49999999999997</v>
      </c>
    </row>
    <row r="220" spans="1:12" ht="30.75" customHeight="1" x14ac:dyDescent="0.35">
      <c r="A220" s="66">
        <f>A205</f>
        <v>3</v>
      </c>
      <c r="B220" s="51">
        <f>B205</f>
        <v>1</v>
      </c>
      <c r="C220" s="52" t="s">
        <v>39</v>
      </c>
      <c r="D220" s="59" t="s">
        <v>226</v>
      </c>
      <c r="E220" s="118" t="s">
        <v>62</v>
      </c>
      <c r="F220" s="141">
        <v>100</v>
      </c>
      <c r="G220" s="142">
        <v>8.41</v>
      </c>
      <c r="H220" s="142">
        <v>9.2899999999999991</v>
      </c>
      <c r="I220" s="142">
        <v>41.03</v>
      </c>
      <c r="J220" s="142">
        <v>281.94</v>
      </c>
      <c r="K220" s="133" t="s">
        <v>158</v>
      </c>
      <c r="L220" s="218">
        <v>27.2</v>
      </c>
    </row>
    <row r="221" spans="1:12" ht="15" customHeight="1" x14ac:dyDescent="0.35">
      <c r="A221" s="62"/>
      <c r="B221" s="45"/>
      <c r="C221" s="46"/>
      <c r="D221" s="44" t="s">
        <v>34</v>
      </c>
      <c r="E221" s="118" t="s">
        <v>64</v>
      </c>
      <c r="F221" s="141">
        <v>200</v>
      </c>
      <c r="G221" s="141">
        <v>6</v>
      </c>
      <c r="H221" s="141">
        <v>5</v>
      </c>
      <c r="I221" s="143">
        <v>8.4</v>
      </c>
      <c r="J221" s="141">
        <v>102</v>
      </c>
      <c r="K221" s="144"/>
      <c r="L221" s="218">
        <v>45</v>
      </c>
    </row>
    <row r="222" spans="1:12" ht="15" customHeight="1" x14ac:dyDescent="0.35">
      <c r="A222" s="62"/>
      <c r="B222" s="45"/>
      <c r="C222" s="46"/>
      <c r="D222" s="44" t="s">
        <v>27</v>
      </c>
      <c r="E222" s="118" t="s">
        <v>134</v>
      </c>
      <c r="F222" s="141">
        <v>150</v>
      </c>
      <c r="G222" s="142">
        <v>1.35</v>
      </c>
      <c r="H222" s="143">
        <v>0.3</v>
      </c>
      <c r="I222" s="142">
        <v>12.15</v>
      </c>
      <c r="J222" s="143">
        <v>64.5</v>
      </c>
      <c r="K222" s="144" t="s">
        <v>48</v>
      </c>
      <c r="L222" s="218">
        <v>47.3</v>
      </c>
    </row>
    <row r="223" spans="1:12" ht="15" customHeight="1" thickBot="1" x14ac:dyDescent="0.4">
      <c r="A223" s="95"/>
      <c r="B223" s="96"/>
      <c r="C223" s="124"/>
      <c r="D223" s="125" t="s">
        <v>28</v>
      </c>
      <c r="E223" s="126"/>
      <c r="F223" s="97">
        <f>SUM(F220:F222)</f>
        <v>450</v>
      </c>
      <c r="G223" s="97">
        <f>SUM(G220:G222)</f>
        <v>15.76</v>
      </c>
      <c r="H223" s="97">
        <f>SUM(H220:H222)</f>
        <v>14.59</v>
      </c>
      <c r="I223" s="97">
        <f>SUM(I220:I222)</f>
        <v>61.58</v>
      </c>
      <c r="J223" s="97">
        <f>SUM(J220:J222)</f>
        <v>448.44</v>
      </c>
      <c r="K223" s="98"/>
      <c r="L223" s="78">
        <f>SUM(L220:L222)</f>
        <v>119.5</v>
      </c>
    </row>
    <row r="224" spans="1:12" ht="15" customHeight="1" thickBot="1" x14ac:dyDescent="0.4">
      <c r="A224" s="120">
        <f>A205</f>
        <v>3</v>
      </c>
      <c r="B224" s="121">
        <f>B205</f>
        <v>1</v>
      </c>
      <c r="C224" s="265" t="s">
        <v>37</v>
      </c>
      <c r="D224" s="266"/>
      <c r="E224" s="122"/>
      <c r="F224" s="121">
        <f>F210+F223+F219</f>
        <v>1970</v>
      </c>
      <c r="G224" s="121">
        <f>G210+G223+G219</f>
        <v>67.139999999999986</v>
      </c>
      <c r="H224" s="121">
        <f>H210+H223+H219</f>
        <v>70.31</v>
      </c>
      <c r="I224" s="121">
        <f>I210+I223+I219</f>
        <v>261.77999999999997</v>
      </c>
      <c r="J224" s="121">
        <f>J210+J223+J219</f>
        <v>1966.98</v>
      </c>
      <c r="K224" s="123"/>
      <c r="L224" s="79">
        <f>L210+L223+L219</f>
        <v>410</v>
      </c>
    </row>
    <row r="225" spans="1:12" ht="30.75" customHeight="1" x14ac:dyDescent="0.35">
      <c r="A225" s="92">
        <v>3</v>
      </c>
      <c r="B225" s="93">
        <v>2</v>
      </c>
      <c r="C225" s="94" t="s">
        <v>23</v>
      </c>
      <c r="D225" s="108" t="s">
        <v>24</v>
      </c>
      <c r="E225" s="115" t="s">
        <v>189</v>
      </c>
      <c r="F225" s="137">
        <v>180</v>
      </c>
      <c r="G225" s="149">
        <v>24</v>
      </c>
      <c r="H225" s="138">
        <v>13.49</v>
      </c>
      <c r="I225" s="138">
        <v>29.080000000000002</v>
      </c>
      <c r="J225" s="138">
        <v>338.90999999999997</v>
      </c>
      <c r="K225" s="139" t="s">
        <v>98</v>
      </c>
      <c r="L225" s="219">
        <v>84.41</v>
      </c>
    </row>
    <row r="226" spans="1:12" ht="30" customHeight="1" x14ac:dyDescent="0.35">
      <c r="A226" s="62"/>
      <c r="B226" s="45"/>
      <c r="C226" s="46"/>
      <c r="D226" s="47" t="s">
        <v>25</v>
      </c>
      <c r="E226" s="116" t="s">
        <v>67</v>
      </c>
      <c r="F226" s="141">
        <v>200</v>
      </c>
      <c r="G226" s="142">
        <v>1.82</v>
      </c>
      <c r="H226" s="142">
        <v>1.42</v>
      </c>
      <c r="I226" s="142">
        <v>13.74</v>
      </c>
      <c r="J226" s="142">
        <v>75.650000000000006</v>
      </c>
      <c r="K226" s="133" t="s">
        <v>68</v>
      </c>
      <c r="L226" s="220">
        <v>6.7</v>
      </c>
    </row>
    <row r="227" spans="1:12" ht="30.75" customHeight="1" x14ac:dyDescent="0.35">
      <c r="A227" s="62"/>
      <c r="B227" s="45"/>
      <c r="C227" s="46"/>
      <c r="D227" s="47" t="s">
        <v>26</v>
      </c>
      <c r="E227" s="19" t="s">
        <v>69</v>
      </c>
      <c r="F227" s="40">
        <v>65</v>
      </c>
      <c r="G227" s="41">
        <v>8</v>
      </c>
      <c r="H227" s="41">
        <v>9.36</v>
      </c>
      <c r="I227" s="41">
        <v>27.89</v>
      </c>
      <c r="J227" s="42">
        <v>228.5</v>
      </c>
      <c r="K227" s="43" t="s">
        <v>70</v>
      </c>
      <c r="L227" s="220">
        <v>18.5</v>
      </c>
    </row>
    <row r="228" spans="1:12" ht="15" customHeight="1" x14ac:dyDescent="0.35">
      <c r="A228" s="62"/>
      <c r="B228" s="45"/>
      <c r="C228" s="46"/>
      <c r="D228" s="47" t="s">
        <v>27</v>
      </c>
      <c r="E228" s="116" t="s">
        <v>61</v>
      </c>
      <c r="F228" s="141">
        <v>100</v>
      </c>
      <c r="G228" s="143">
        <v>0.4</v>
      </c>
      <c r="H228" s="143">
        <v>0.3</v>
      </c>
      <c r="I228" s="143">
        <v>10.3</v>
      </c>
      <c r="J228" s="141">
        <v>47</v>
      </c>
      <c r="K228" s="133" t="s">
        <v>48</v>
      </c>
      <c r="L228" s="220">
        <v>4.3899999999999997</v>
      </c>
    </row>
    <row r="229" spans="1:12" ht="15" customHeight="1" x14ac:dyDescent="0.35">
      <c r="A229" s="64"/>
      <c r="B229" s="48"/>
      <c r="C229" s="49"/>
      <c r="D229" s="50" t="s">
        <v>28</v>
      </c>
      <c r="E229" s="12"/>
      <c r="F229" s="8">
        <f>SUM(F225:F228)</f>
        <v>545</v>
      </c>
      <c r="G229" s="8">
        <f>SUM(G225:G228)</f>
        <v>34.22</v>
      </c>
      <c r="H229" s="8">
        <f>SUM(H225:H228)</f>
        <v>24.57</v>
      </c>
      <c r="I229" s="8">
        <f>SUM(I225:I228)</f>
        <v>81.010000000000005</v>
      </c>
      <c r="J229" s="8">
        <f>SUM(J225:J228)</f>
        <v>690.06</v>
      </c>
      <c r="K229" s="65"/>
      <c r="L229" s="78">
        <f>SUM(L225:L228)</f>
        <v>114</v>
      </c>
    </row>
    <row r="230" spans="1:12" ht="15" customHeight="1" x14ac:dyDescent="0.35">
      <c r="A230" s="66">
        <f>A225</f>
        <v>3</v>
      </c>
      <c r="B230" s="51">
        <f>B225</f>
        <v>2</v>
      </c>
      <c r="C230" s="52" t="s">
        <v>29</v>
      </c>
      <c r="D230" s="54" t="s">
        <v>30</v>
      </c>
      <c r="E230" s="116" t="s">
        <v>190</v>
      </c>
      <c r="F230" s="141">
        <v>60</v>
      </c>
      <c r="G230" s="142">
        <v>0.78</v>
      </c>
      <c r="H230" s="142">
        <v>4.29</v>
      </c>
      <c r="I230" s="143">
        <v>4.9000000000000004</v>
      </c>
      <c r="J230" s="142">
        <v>61.67</v>
      </c>
      <c r="K230" s="61" t="s">
        <v>192</v>
      </c>
      <c r="L230" s="221">
        <v>15.52</v>
      </c>
    </row>
    <row r="231" spans="1:12" ht="29.25" customHeight="1" x14ac:dyDescent="0.35">
      <c r="A231" s="62"/>
      <c r="B231" s="45"/>
      <c r="C231" s="46"/>
      <c r="D231" s="54" t="s">
        <v>31</v>
      </c>
      <c r="E231" s="116" t="s">
        <v>107</v>
      </c>
      <c r="F231" s="141">
        <v>220</v>
      </c>
      <c r="G231" s="142">
        <v>3.9</v>
      </c>
      <c r="H231" s="142">
        <v>9.2000000000000011</v>
      </c>
      <c r="I231" s="142">
        <v>12.030000000000001</v>
      </c>
      <c r="J231" s="142">
        <v>141.94999999999999</v>
      </c>
      <c r="K231" s="117" t="s">
        <v>74</v>
      </c>
      <c r="L231" s="221">
        <v>28.6</v>
      </c>
    </row>
    <row r="232" spans="1:12" ht="29.25" customHeight="1" x14ac:dyDescent="0.35">
      <c r="A232" s="62"/>
      <c r="B232" s="45"/>
      <c r="C232" s="46"/>
      <c r="D232" s="54" t="s">
        <v>32</v>
      </c>
      <c r="E232" s="116" t="s">
        <v>191</v>
      </c>
      <c r="F232" s="141">
        <v>95</v>
      </c>
      <c r="G232" s="142">
        <v>18.13</v>
      </c>
      <c r="H232" s="142">
        <v>15.669999999999998</v>
      </c>
      <c r="I232" s="150">
        <v>7.0000000000000007E-2</v>
      </c>
      <c r="J232" s="142">
        <v>209.23000000000002</v>
      </c>
      <c r="K232" s="117" t="s">
        <v>193</v>
      </c>
      <c r="L232" s="221">
        <v>54.86</v>
      </c>
    </row>
    <row r="233" spans="1:12" ht="15" customHeight="1" x14ac:dyDescent="0.35">
      <c r="A233" s="62"/>
      <c r="B233" s="45"/>
      <c r="C233" s="46"/>
      <c r="D233" s="54" t="s">
        <v>33</v>
      </c>
      <c r="E233" s="116" t="s">
        <v>164</v>
      </c>
      <c r="F233" s="141">
        <v>150</v>
      </c>
      <c r="G233" s="142">
        <v>3.27</v>
      </c>
      <c r="H233" s="142">
        <v>4.71</v>
      </c>
      <c r="I233" s="142">
        <v>22.03</v>
      </c>
      <c r="J233" s="142">
        <v>144.03</v>
      </c>
      <c r="K233" s="61" t="s">
        <v>165</v>
      </c>
      <c r="L233" s="221">
        <v>15.32</v>
      </c>
    </row>
    <row r="234" spans="1:12" ht="15" customHeight="1" x14ac:dyDescent="0.35">
      <c r="A234" s="62"/>
      <c r="B234" s="45"/>
      <c r="C234" s="46"/>
      <c r="D234" s="54" t="s">
        <v>34</v>
      </c>
      <c r="E234" s="116" t="s">
        <v>77</v>
      </c>
      <c r="F234" s="141">
        <v>200</v>
      </c>
      <c r="G234" s="141">
        <v>1</v>
      </c>
      <c r="H234" s="143">
        <v>0.2</v>
      </c>
      <c r="I234" s="143">
        <v>20.2</v>
      </c>
      <c r="J234" s="141">
        <v>92</v>
      </c>
      <c r="K234" s="151"/>
      <c r="L234" s="221">
        <v>20</v>
      </c>
    </row>
    <row r="235" spans="1:12" ht="15" customHeight="1" x14ac:dyDescent="0.35">
      <c r="A235" s="62"/>
      <c r="B235" s="45"/>
      <c r="C235" s="46"/>
      <c r="D235" s="54" t="s">
        <v>35</v>
      </c>
      <c r="E235" s="116" t="s">
        <v>59</v>
      </c>
      <c r="F235" s="141">
        <v>20</v>
      </c>
      <c r="G235" s="142">
        <v>1.58</v>
      </c>
      <c r="H235" s="143">
        <v>0.2</v>
      </c>
      <c r="I235" s="142">
        <v>9.66</v>
      </c>
      <c r="J235" s="141">
        <v>47</v>
      </c>
      <c r="K235" s="117"/>
      <c r="L235" s="221">
        <v>1</v>
      </c>
    </row>
    <row r="236" spans="1:12" ht="15" customHeight="1" x14ac:dyDescent="0.35">
      <c r="A236" s="62"/>
      <c r="B236" s="45"/>
      <c r="C236" s="46"/>
      <c r="D236" s="54" t="s">
        <v>36</v>
      </c>
      <c r="E236" s="116" t="s">
        <v>60</v>
      </c>
      <c r="F236" s="141">
        <v>50</v>
      </c>
      <c r="G236" s="143">
        <v>3.3</v>
      </c>
      <c r="H236" s="143">
        <v>0.6</v>
      </c>
      <c r="I236" s="142">
        <v>19.82</v>
      </c>
      <c r="J236" s="141">
        <v>99</v>
      </c>
      <c r="K236" s="117"/>
      <c r="L236" s="221">
        <v>2</v>
      </c>
    </row>
    <row r="237" spans="1:12" ht="15" customHeight="1" x14ac:dyDescent="0.35">
      <c r="A237" s="62"/>
      <c r="B237" s="45"/>
      <c r="C237" s="46"/>
      <c r="D237" s="47" t="s">
        <v>27</v>
      </c>
      <c r="E237" s="116" t="s">
        <v>47</v>
      </c>
      <c r="F237" s="141">
        <v>100</v>
      </c>
      <c r="G237" s="143">
        <v>0.4</v>
      </c>
      <c r="H237" s="143">
        <v>0.4</v>
      </c>
      <c r="I237" s="143">
        <v>9.8000000000000007</v>
      </c>
      <c r="J237" s="141">
        <v>47</v>
      </c>
      <c r="K237" s="61" t="s">
        <v>48</v>
      </c>
      <c r="L237" s="221">
        <v>39.200000000000003</v>
      </c>
    </row>
    <row r="238" spans="1:12" ht="15" customHeight="1" x14ac:dyDescent="0.35">
      <c r="A238" s="64"/>
      <c r="B238" s="48"/>
      <c r="C238" s="49"/>
      <c r="D238" s="50" t="s">
        <v>28</v>
      </c>
      <c r="E238" s="12"/>
      <c r="F238" s="8">
        <f>SUM(F230:F237)</f>
        <v>895</v>
      </c>
      <c r="G238" s="8">
        <f>SUM(G230:G237)</f>
        <v>32.36</v>
      </c>
      <c r="H238" s="8">
        <f>SUM(H230:H237)</f>
        <v>35.270000000000003</v>
      </c>
      <c r="I238" s="8">
        <f>SUM(I230:I237)</f>
        <v>98.51</v>
      </c>
      <c r="J238" s="8">
        <f>SUM(J230:J237)</f>
        <v>841.88</v>
      </c>
      <c r="K238" s="65"/>
      <c r="L238" s="78">
        <f>SUM(L230:L237)</f>
        <v>176.5</v>
      </c>
    </row>
    <row r="239" spans="1:12" ht="15" customHeight="1" x14ac:dyDescent="0.35">
      <c r="A239" s="66">
        <f>A225</f>
        <v>3</v>
      </c>
      <c r="B239" s="51">
        <f>B225</f>
        <v>2</v>
      </c>
      <c r="C239" s="52" t="s">
        <v>39</v>
      </c>
      <c r="D239" s="59" t="s">
        <v>226</v>
      </c>
      <c r="E239" s="116" t="s">
        <v>78</v>
      </c>
      <c r="F239" s="141">
        <v>75</v>
      </c>
      <c r="G239" s="142">
        <v>9.7799999999999994</v>
      </c>
      <c r="H239" s="142">
        <v>7.63</v>
      </c>
      <c r="I239" s="142">
        <v>25.18</v>
      </c>
      <c r="J239" s="142">
        <v>208.34</v>
      </c>
      <c r="K239" s="117" t="s">
        <v>79</v>
      </c>
      <c r="L239" s="222">
        <v>65</v>
      </c>
    </row>
    <row r="240" spans="1:12" ht="15" customHeight="1" x14ac:dyDescent="0.35">
      <c r="A240" s="62"/>
      <c r="B240" s="45"/>
      <c r="C240" s="46"/>
      <c r="D240" s="59" t="s">
        <v>34</v>
      </c>
      <c r="E240" s="116" t="s">
        <v>43</v>
      </c>
      <c r="F240" s="141">
        <v>200</v>
      </c>
      <c r="G240" s="142">
        <v>0.26</v>
      </c>
      <c r="H240" s="142">
        <v>0.03</v>
      </c>
      <c r="I240" s="142">
        <v>11.26</v>
      </c>
      <c r="J240" s="142">
        <v>47.79</v>
      </c>
      <c r="K240" s="61" t="s">
        <v>44</v>
      </c>
      <c r="L240" s="222">
        <v>3.9</v>
      </c>
    </row>
    <row r="241" spans="1:12" ht="15" customHeight="1" x14ac:dyDescent="0.35">
      <c r="A241" s="62"/>
      <c r="B241" s="45"/>
      <c r="C241" s="46"/>
      <c r="D241" s="60" t="s">
        <v>27</v>
      </c>
      <c r="E241" s="116" t="s">
        <v>100</v>
      </c>
      <c r="F241" s="141">
        <v>100</v>
      </c>
      <c r="G241" s="143">
        <v>0.6</v>
      </c>
      <c r="H241" s="143">
        <v>0.6</v>
      </c>
      <c r="I241" s="143">
        <v>15.4</v>
      </c>
      <c r="J241" s="141">
        <v>72</v>
      </c>
      <c r="K241" s="117" t="s">
        <v>48</v>
      </c>
      <c r="L241" s="222">
        <v>50.6</v>
      </c>
    </row>
    <row r="242" spans="1:12" ht="15" customHeight="1" x14ac:dyDescent="0.35">
      <c r="A242" s="64"/>
      <c r="B242" s="48"/>
      <c r="C242" s="55"/>
      <c r="D242" s="56" t="s">
        <v>28</v>
      </c>
      <c r="E242" s="7"/>
      <c r="F242" s="8">
        <f>SUM(F239:F241)</f>
        <v>375</v>
      </c>
      <c r="G242" s="8">
        <f>SUM(G239:G241)</f>
        <v>10.639999999999999</v>
      </c>
      <c r="H242" s="8">
        <f>SUM(H239:H241)</f>
        <v>8.26</v>
      </c>
      <c r="I242" s="8">
        <f>SUM(I239:I241)</f>
        <v>51.839999999999996</v>
      </c>
      <c r="J242" s="8">
        <f>SUM(J239:J241)</f>
        <v>328.13</v>
      </c>
      <c r="K242" s="65"/>
      <c r="L242" s="78">
        <f>SUM(L239:L241)</f>
        <v>119.5</v>
      </c>
    </row>
    <row r="243" spans="1:12" ht="15" customHeight="1" thickBot="1" x14ac:dyDescent="0.4">
      <c r="A243" s="67">
        <f>A239</f>
        <v>3</v>
      </c>
      <c r="B243" s="68">
        <f>B239</f>
        <v>2</v>
      </c>
      <c r="C243" s="267" t="s">
        <v>37</v>
      </c>
      <c r="D243" s="272"/>
      <c r="E243" s="69"/>
      <c r="F243" s="68">
        <f>F229+F238+F242</f>
        <v>1815</v>
      </c>
      <c r="G243" s="68">
        <f>G229+G238+G242</f>
        <v>77.22</v>
      </c>
      <c r="H243" s="68">
        <f>H229+H238+H242</f>
        <v>68.100000000000009</v>
      </c>
      <c r="I243" s="68">
        <f>I229+I238+I242</f>
        <v>231.36</v>
      </c>
      <c r="J243" s="68">
        <f>J229+J238+J242</f>
        <v>1860.0700000000002</v>
      </c>
      <c r="K243" s="70"/>
      <c r="L243" s="79">
        <f>L229+L238+L242</f>
        <v>410</v>
      </c>
    </row>
    <row r="244" spans="1:12" ht="30" customHeight="1" x14ac:dyDescent="0.35">
      <c r="A244" s="92">
        <v>3</v>
      </c>
      <c r="B244" s="93">
        <v>3</v>
      </c>
      <c r="C244" s="94" t="s">
        <v>23</v>
      </c>
      <c r="D244" s="108" t="s">
        <v>24</v>
      </c>
      <c r="E244" s="115" t="s">
        <v>118</v>
      </c>
      <c r="F244" s="137">
        <v>90</v>
      </c>
      <c r="G244" s="149">
        <v>14.3</v>
      </c>
      <c r="H244" s="138">
        <v>6.86</v>
      </c>
      <c r="I244" s="138">
        <v>9.58</v>
      </c>
      <c r="J244" s="138">
        <v>154.72</v>
      </c>
      <c r="K244" s="139" t="s">
        <v>194</v>
      </c>
      <c r="L244" s="223">
        <v>37.9</v>
      </c>
    </row>
    <row r="245" spans="1:12" ht="30.75" customHeight="1" x14ac:dyDescent="0.35">
      <c r="A245" s="62"/>
      <c r="B245" s="45"/>
      <c r="C245" s="46"/>
      <c r="D245" s="54" t="s">
        <v>24</v>
      </c>
      <c r="E245" s="116" t="s">
        <v>120</v>
      </c>
      <c r="F245" s="141">
        <v>150</v>
      </c>
      <c r="G245" s="142">
        <v>3.07</v>
      </c>
      <c r="H245" s="142">
        <v>8.42</v>
      </c>
      <c r="I245" s="142">
        <v>17.940000000000001</v>
      </c>
      <c r="J245" s="142">
        <v>160.94999999999999</v>
      </c>
      <c r="K245" s="144" t="s">
        <v>121</v>
      </c>
      <c r="L245" s="224">
        <v>25.25</v>
      </c>
    </row>
    <row r="246" spans="1:12" ht="29.25" customHeight="1" x14ac:dyDescent="0.35">
      <c r="A246" s="62"/>
      <c r="B246" s="45"/>
      <c r="C246" s="46"/>
      <c r="D246" s="47" t="s">
        <v>25</v>
      </c>
      <c r="E246" s="116" t="s">
        <v>85</v>
      </c>
      <c r="F246" s="141">
        <v>200</v>
      </c>
      <c r="G246" s="143">
        <v>0.3</v>
      </c>
      <c r="H246" s="142">
        <v>0.06</v>
      </c>
      <c r="I246" s="143">
        <v>12.5</v>
      </c>
      <c r="J246" s="142">
        <v>53.93</v>
      </c>
      <c r="K246" s="144" t="s">
        <v>86</v>
      </c>
      <c r="L246" s="224">
        <v>2.85</v>
      </c>
    </row>
    <row r="247" spans="1:12" ht="15" customHeight="1" x14ac:dyDescent="0.35">
      <c r="A247" s="62"/>
      <c r="B247" s="45"/>
      <c r="C247" s="46"/>
      <c r="D247" s="47" t="s">
        <v>26</v>
      </c>
      <c r="E247" s="84" t="s">
        <v>87</v>
      </c>
      <c r="F247" s="40">
        <v>50</v>
      </c>
      <c r="G247" s="41">
        <v>3.24</v>
      </c>
      <c r="H247" s="42">
        <v>7.65</v>
      </c>
      <c r="I247" s="41">
        <v>19.45</v>
      </c>
      <c r="J247" s="40">
        <v>160.1</v>
      </c>
      <c r="K247" s="43" t="s">
        <v>88</v>
      </c>
      <c r="L247" s="224">
        <v>15</v>
      </c>
    </row>
    <row r="248" spans="1:12" ht="15" customHeight="1" x14ac:dyDescent="0.35">
      <c r="A248" s="62"/>
      <c r="B248" s="45"/>
      <c r="C248" s="46"/>
      <c r="D248" s="47" t="s">
        <v>27</v>
      </c>
      <c r="E248" s="116" t="s">
        <v>47</v>
      </c>
      <c r="F248" s="141">
        <v>100</v>
      </c>
      <c r="G248" s="143">
        <v>0.4</v>
      </c>
      <c r="H248" s="143">
        <v>0.4</v>
      </c>
      <c r="I248" s="143">
        <v>9.8000000000000007</v>
      </c>
      <c r="J248" s="141">
        <v>47</v>
      </c>
      <c r="K248" s="133" t="s">
        <v>48</v>
      </c>
      <c r="L248" s="224">
        <v>33</v>
      </c>
    </row>
    <row r="249" spans="1:12" ht="15" customHeight="1" x14ac:dyDescent="0.35">
      <c r="A249" s="64"/>
      <c r="B249" s="48"/>
      <c r="C249" s="49"/>
      <c r="D249" s="50" t="s">
        <v>28</v>
      </c>
      <c r="E249" s="12"/>
      <c r="F249" s="8">
        <f>SUM(F244:F248)</f>
        <v>590</v>
      </c>
      <c r="G249" s="8">
        <f>SUM(G244:G248)</f>
        <v>21.310000000000002</v>
      </c>
      <c r="H249" s="8">
        <f>SUM(H244:H248)</f>
        <v>23.39</v>
      </c>
      <c r="I249" s="8">
        <f>SUM(I244:I248)</f>
        <v>69.27</v>
      </c>
      <c r="J249" s="8">
        <f>SUM(J244:J248)</f>
        <v>576.69999999999993</v>
      </c>
      <c r="K249" s="65"/>
      <c r="L249" s="78">
        <f>SUM(L244:L248)</f>
        <v>114</v>
      </c>
    </row>
    <row r="250" spans="1:12" ht="15" customHeight="1" x14ac:dyDescent="0.35">
      <c r="A250" s="66">
        <f>A244</f>
        <v>3</v>
      </c>
      <c r="B250" s="51">
        <f>B244</f>
        <v>3</v>
      </c>
      <c r="C250" s="52" t="s">
        <v>29</v>
      </c>
      <c r="D250" s="54" t="s">
        <v>30</v>
      </c>
      <c r="E250" s="116" t="s">
        <v>105</v>
      </c>
      <c r="F250" s="141">
        <v>60</v>
      </c>
      <c r="G250" s="142">
        <v>0.76</v>
      </c>
      <c r="H250" s="142">
        <v>3.12</v>
      </c>
      <c r="I250" s="142">
        <v>2.73</v>
      </c>
      <c r="J250" s="142">
        <v>42.71</v>
      </c>
      <c r="K250" s="133" t="s">
        <v>106</v>
      </c>
      <c r="L250" s="225">
        <v>31.73</v>
      </c>
    </row>
    <row r="251" spans="1:12" ht="30.75" customHeight="1" x14ac:dyDescent="0.35">
      <c r="A251" s="62"/>
      <c r="B251" s="45"/>
      <c r="C251" s="46"/>
      <c r="D251" s="54" t="s">
        <v>31</v>
      </c>
      <c r="E251" s="116" t="s">
        <v>161</v>
      </c>
      <c r="F251" s="141">
        <v>210</v>
      </c>
      <c r="G251" s="143">
        <v>4.33</v>
      </c>
      <c r="H251" s="142">
        <v>8.83</v>
      </c>
      <c r="I251" s="142">
        <v>16.779999999999998</v>
      </c>
      <c r="J251" s="142">
        <v>159.22</v>
      </c>
      <c r="K251" s="133" t="s">
        <v>141</v>
      </c>
      <c r="L251" s="225">
        <v>32.04</v>
      </c>
    </row>
    <row r="252" spans="1:12" ht="30" customHeight="1" x14ac:dyDescent="0.35">
      <c r="A252" s="62"/>
      <c r="B252" s="45"/>
      <c r="C252" s="46"/>
      <c r="D252" s="54" t="s">
        <v>32</v>
      </c>
      <c r="E252" s="116" t="s">
        <v>195</v>
      </c>
      <c r="F252" s="141">
        <v>245</v>
      </c>
      <c r="G252" s="142">
        <v>19.189999999999998</v>
      </c>
      <c r="H252" s="142">
        <v>22.45</v>
      </c>
      <c r="I252" s="142">
        <v>59.52</v>
      </c>
      <c r="J252" s="142">
        <v>516.18999999999994</v>
      </c>
      <c r="K252" s="133" t="s">
        <v>94</v>
      </c>
      <c r="L252" s="225">
        <v>79</v>
      </c>
    </row>
    <row r="253" spans="1:12" ht="29.25" customHeight="1" x14ac:dyDescent="0.35">
      <c r="A253" s="62"/>
      <c r="B253" s="45"/>
      <c r="C253" s="46"/>
      <c r="D253" s="54" t="s">
        <v>34</v>
      </c>
      <c r="E253" s="116" t="s">
        <v>95</v>
      </c>
      <c r="F253" s="141">
        <v>200</v>
      </c>
      <c r="G253" s="143">
        <v>0.2</v>
      </c>
      <c r="H253" s="142">
        <v>0.08</v>
      </c>
      <c r="I253" s="142">
        <v>12.44</v>
      </c>
      <c r="J253" s="142">
        <v>52.69</v>
      </c>
      <c r="K253" s="133" t="s">
        <v>96</v>
      </c>
      <c r="L253" s="225">
        <v>9.1</v>
      </c>
    </row>
    <row r="254" spans="1:12" ht="15" customHeight="1" x14ac:dyDescent="0.35">
      <c r="A254" s="62"/>
      <c r="B254" s="45"/>
      <c r="C254" s="46"/>
      <c r="D254" s="54" t="s">
        <v>35</v>
      </c>
      <c r="E254" s="116" t="s">
        <v>59</v>
      </c>
      <c r="F254" s="141">
        <v>20</v>
      </c>
      <c r="G254" s="142">
        <v>1.58</v>
      </c>
      <c r="H254" s="143">
        <v>0.2</v>
      </c>
      <c r="I254" s="142">
        <v>9.66</v>
      </c>
      <c r="J254" s="141">
        <v>47</v>
      </c>
      <c r="K254" s="144"/>
      <c r="L254" s="225">
        <v>1</v>
      </c>
    </row>
    <row r="255" spans="1:12" ht="15" customHeight="1" x14ac:dyDescent="0.35">
      <c r="A255" s="62"/>
      <c r="B255" s="45"/>
      <c r="C255" s="46"/>
      <c r="D255" s="54" t="s">
        <v>36</v>
      </c>
      <c r="E255" s="116" t="s">
        <v>60</v>
      </c>
      <c r="F255" s="141">
        <v>50</v>
      </c>
      <c r="G255" s="143">
        <v>3.3</v>
      </c>
      <c r="H255" s="143">
        <v>0.6</v>
      </c>
      <c r="I255" s="142">
        <v>19.82</v>
      </c>
      <c r="J255" s="141">
        <v>99</v>
      </c>
      <c r="K255" s="168"/>
      <c r="L255" s="225">
        <v>2</v>
      </c>
    </row>
    <row r="256" spans="1:12" ht="15" customHeight="1" x14ac:dyDescent="0.35">
      <c r="A256" s="62"/>
      <c r="B256" s="45"/>
      <c r="C256" s="46"/>
      <c r="D256" s="47" t="s">
        <v>27</v>
      </c>
      <c r="E256" s="116" t="s">
        <v>61</v>
      </c>
      <c r="F256" s="141">
        <v>100</v>
      </c>
      <c r="G256" s="143">
        <v>0.4</v>
      </c>
      <c r="H256" s="143">
        <v>0.3</v>
      </c>
      <c r="I256" s="143">
        <v>10.3</v>
      </c>
      <c r="J256" s="141">
        <v>47</v>
      </c>
      <c r="K256" s="133" t="s">
        <v>48</v>
      </c>
      <c r="L256" s="225">
        <v>21.63</v>
      </c>
    </row>
    <row r="257" spans="1:12" ht="15" customHeight="1" x14ac:dyDescent="0.35">
      <c r="A257" s="64"/>
      <c r="B257" s="48"/>
      <c r="C257" s="49"/>
      <c r="D257" s="50" t="s">
        <v>28</v>
      </c>
      <c r="E257" s="12"/>
      <c r="F257" s="8">
        <f>SUM(F250:F256)</f>
        <v>885</v>
      </c>
      <c r="G257" s="8">
        <f>SUM(G250:G256)</f>
        <v>29.759999999999994</v>
      </c>
      <c r="H257" s="8">
        <f>SUM(H250:H256)</f>
        <v>35.58</v>
      </c>
      <c r="I257" s="8">
        <f>SUM(I250:I256)</f>
        <v>131.25</v>
      </c>
      <c r="J257" s="8">
        <f>SUM(J250:J256)</f>
        <v>963.81</v>
      </c>
      <c r="K257" s="65"/>
      <c r="L257" s="78">
        <f>SUM(L250:L256)</f>
        <v>176.49999999999997</v>
      </c>
    </row>
    <row r="258" spans="1:12" ht="30" customHeight="1" x14ac:dyDescent="0.35">
      <c r="A258" s="66">
        <f>A244</f>
        <v>3</v>
      </c>
      <c r="B258" s="51">
        <f>B244</f>
        <v>3</v>
      </c>
      <c r="C258" s="52" t="s">
        <v>39</v>
      </c>
      <c r="D258" s="59" t="s">
        <v>226</v>
      </c>
      <c r="E258" s="116" t="s">
        <v>97</v>
      </c>
      <c r="F258" s="141">
        <v>75</v>
      </c>
      <c r="G258" s="142">
        <v>12.89</v>
      </c>
      <c r="H258" s="142">
        <v>9.43</v>
      </c>
      <c r="I258" s="143">
        <v>12.3</v>
      </c>
      <c r="J258" s="142">
        <v>188.27</v>
      </c>
      <c r="K258" s="144" t="s">
        <v>98</v>
      </c>
      <c r="L258" s="226">
        <v>44.69</v>
      </c>
    </row>
    <row r="259" spans="1:12" ht="15" customHeight="1" x14ac:dyDescent="0.35">
      <c r="A259" s="62"/>
      <c r="B259" s="45"/>
      <c r="C259" s="46"/>
      <c r="D259" s="59" t="s">
        <v>34</v>
      </c>
      <c r="E259" s="116" t="s">
        <v>99</v>
      </c>
      <c r="F259" s="141">
        <v>200</v>
      </c>
      <c r="G259" s="143">
        <v>8.1999999999999993</v>
      </c>
      <c r="H259" s="141">
        <v>3</v>
      </c>
      <c r="I259" s="143">
        <v>11.8</v>
      </c>
      <c r="J259" s="141">
        <v>114</v>
      </c>
      <c r="K259" s="144"/>
      <c r="L259" s="226">
        <v>42</v>
      </c>
    </row>
    <row r="260" spans="1:12" ht="15" customHeight="1" x14ac:dyDescent="0.35">
      <c r="A260" s="62"/>
      <c r="B260" s="45"/>
      <c r="C260" s="46"/>
      <c r="D260" s="60" t="s">
        <v>27</v>
      </c>
      <c r="E260" s="116" t="s">
        <v>80</v>
      </c>
      <c r="F260" s="141">
        <v>100</v>
      </c>
      <c r="G260" s="143">
        <v>0.8</v>
      </c>
      <c r="H260" s="143">
        <v>0.4</v>
      </c>
      <c r="I260" s="143">
        <v>8.1</v>
      </c>
      <c r="J260" s="141">
        <v>47</v>
      </c>
      <c r="K260" s="144" t="s">
        <v>48</v>
      </c>
      <c r="L260" s="226">
        <v>32.81</v>
      </c>
    </row>
    <row r="261" spans="1:12" ht="15" customHeight="1" x14ac:dyDescent="0.35">
      <c r="A261" s="64"/>
      <c r="B261" s="48"/>
      <c r="C261" s="55"/>
      <c r="D261" s="56" t="s">
        <v>28</v>
      </c>
      <c r="E261" s="7"/>
      <c r="F261" s="8">
        <f>SUM(F258:F260)</f>
        <v>375</v>
      </c>
      <c r="G261" s="8">
        <f>SUM(G258:G260)</f>
        <v>21.89</v>
      </c>
      <c r="H261" s="8">
        <f>SUM(H258:H260)</f>
        <v>12.83</v>
      </c>
      <c r="I261" s="8">
        <f>SUM(I258:I260)</f>
        <v>32.200000000000003</v>
      </c>
      <c r="J261" s="8">
        <f>SUM(J258:J260)</f>
        <v>349.27</v>
      </c>
      <c r="K261" s="65"/>
      <c r="L261" s="78">
        <f>SUM(L258:L260)</f>
        <v>119.5</v>
      </c>
    </row>
    <row r="262" spans="1:12" ht="15" customHeight="1" thickBot="1" x14ac:dyDescent="0.4">
      <c r="A262" s="67">
        <f>A258</f>
        <v>3</v>
      </c>
      <c r="B262" s="68">
        <f>B258</f>
        <v>3</v>
      </c>
      <c r="C262" s="267" t="s">
        <v>37</v>
      </c>
      <c r="D262" s="272"/>
      <c r="E262" s="69"/>
      <c r="F262" s="68">
        <f>F249+F257+F261</f>
        <v>1850</v>
      </c>
      <c r="G262" s="68">
        <f>G249+G257+G261</f>
        <v>72.959999999999994</v>
      </c>
      <c r="H262" s="68">
        <f>H249+H257+H261</f>
        <v>71.8</v>
      </c>
      <c r="I262" s="68">
        <f>I249+I257+I261</f>
        <v>232.71999999999997</v>
      </c>
      <c r="J262" s="68">
        <f>J249+J257+J261</f>
        <v>1889.7799999999997</v>
      </c>
      <c r="K262" s="70"/>
      <c r="L262" s="79">
        <f>L249+L257+L261</f>
        <v>410</v>
      </c>
    </row>
    <row r="263" spans="1:12" ht="15" customHeight="1" x14ac:dyDescent="0.35">
      <c r="A263" s="92">
        <v>3</v>
      </c>
      <c r="B263" s="93">
        <v>4</v>
      </c>
      <c r="C263" s="94" t="s">
        <v>23</v>
      </c>
      <c r="D263" s="34" t="s">
        <v>24</v>
      </c>
      <c r="E263" s="83" t="s">
        <v>101</v>
      </c>
      <c r="F263" s="35">
        <v>200</v>
      </c>
      <c r="G263" s="36">
        <v>6.45</v>
      </c>
      <c r="H263" s="36">
        <v>4.59</v>
      </c>
      <c r="I263" s="36">
        <v>22.76</v>
      </c>
      <c r="J263" s="36">
        <v>160.02000000000001</v>
      </c>
      <c r="K263" s="71" t="s">
        <v>102</v>
      </c>
      <c r="L263" s="227">
        <v>29.13</v>
      </c>
    </row>
    <row r="264" spans="1:12" ht="15" customHeight="1" x14ac:dyDescent="0.35">
      <c r="A264" s="62"/>
      <c r="B264" s="45"/>
      <c r="C264" s="46"/>
      <c r="D264" s="44" t="s">
        <v>24</v>
      </c>
      <c r="E264" s="84" t="s">
        <v>103</v>
      </c>
      <c r="F264" s="40">
        <v>50</v>
      </c>
      <c r="G264" s="41">
        <v>4.84</v>
      </c>
      <c r="H264" s="42">
        <v>5.8</v>
      </c>
      <c r="I264" s="42">
        <v>0.9</v>
      </c>
      <c r="J264" s="41">
        <v>75.19</v>
      </c>
      <c r="K264" s="75" t="s">
        <v>104</v>
      </c>
      <c r="L264" s="228">
        <v>22.47</v>
      </c>
    </row>
    <row r="265" spans="1:12" ht="30" customHeight="1" x14ac:dyDescent="0.35">
      <c r="A265" s="62"/>
      <c r="B265" s="45"/>
      <c r="C265" s="46"/>
      <c r="D265" s="44" t="s">
        <v>25</v>
      </c>
      <c r="E265" s="84" t="s">
        <v>43</v>
      </c>
      <c r="F265" s="40">
        <v>200</v>
      </c>
      <c r="G265" s="41">
        <v>0.26</v>
      </c>
      <c r="H265" s="41">
        <v>0.03</v>
      </c>
      <c r="I265" s="41">
        <v>11.26</v>
      </c>
      <c r="J265" s="41">
        <v>47.79</v>
      </c>
      <c r="K265" s="72" t="s">
        <v>44</v>
      </c>
      <c r="L265" s="228">
        <v>3.9</v>
      </c>
    </row>
    <row r="266" spans="1:12" ht="29.25" customHeight="1" x14ac:dyDescent="0.35">
      <c r="A266" s="62"/>
      <c r="B266" s="45"/>
      <c r="C266" s="46"/>
      <c r="D266" s="44" t="s">
        <v>26</v>
      </c>
      <c r="E266" s="85" t="s">
        <v>45</v>
      </c>
      <c r="F266" s="21">
        <v>65</v>
      </c>
      <c r="G266" s="21">
        <v>6.72</v>
      </c>
      <c r="H266" s="21">
        <v>12.08</v>
      </c>
      <c r="I266" s="21">
        <v>19.45</v>
      </c>
      <c r="J266" s="21">
        <v>214.7</v>
      </c>
      <c r="K266" s="73" t="s">
        <v>46</v>
      </c>
      <c r="L266" s="228">
        <v>25.5</v>
      </c>
    </row>
    <row r="267" spans="1:12" ht="15" customHeight="1" x14ac:dyDescent="0.35">
      <c r="A267" s="62"/>
      <c r="B267" s="45"/>
      <c r="C267" s="46"/>
      <c r="D267" s="44" t="s">
        <v>27</v>
      </c>
      <c r="E267" s="84" t="s">
        <v>61</v>
      </c>
      <c r="F267" s="40">
        <v>100</v>
      </c>
      <c r="G267" s="42">
        <v>0.4</v>
      </c>
      <c r="H267" s="42">
        <v>0.3</v>
      </c>
      <c r="I267" s="42">
        <v>10.3</v>
      </c>
      <c r="J267" s="40">
        <v>47</v>
      </c>
      <c r="K267" s="72" t="s">
        <v>48</v>
      </c>
      <c r="L267" s="228">
        <v>33</v>
      </c>
    </row>
    <row r="268" spans="1:12" ht="15" customHeight="1" x14ac:dyDescent="0.35">
      <c r="A268" s="64"/>
      <c r="B268" s="48"/>
      <c r="C268" s="49"/>
      <c r="D268" s="50" t="s">
        <v>28</v>
      </c>
      <c r="E268" s="12"/>
      <c r="F268" s="8">
        <f>SUM(F263:F267)</f>
        <v>615</v>
      </c>
      <c r="G268" s="8">
        <f>SUM(G263:G267)</f>
        <v>18.669999999999998</v>
      </c>
      <c r="H268" s="8">
        <f>SUM(H263:H267)</f>
        <v>22.8</v>
      </c>
      <c r="I268" s="8">
        <f>SUM(I263:I267)</f>
        <v>64.67</v>
      </c>
      <c r="J268" s="152">
        <f>SUM(J263:J267)</f>
        <v>544.70000000000005</v>
      </c>
      <c r="K268" s="74"/>
      <c r="L268" s="78">
        <f>SUM(L263:L267)</f>
        <v>114</v>
      </c>
    </row>
    <row r="269" spans="1:12" ht="30" customHeight="1" x14ac:dyDescent="0.35">
      <c r="A269" s="66">
        <f>A263</f>
        <v>3</v>
      </c>
      <c r="B269" s="51">
        <f>B263</f>
        <v>4</v>
      </c>
      <c r="C269" s="52" t="s">
        <v>29</v>
      </c>
      <c r="D269" s="54" t="s">
        <v>30</v>
      </c>
      <c r="E269" s="116" t="s">
        <v>196</v>
      </c>
      <c r="F269" s="141">
        <v>60</v>
      </c>
      <c r="G269" s="141">
        <v>0.9</v>
      </c>
      <c r="H269" s="142">
        <v>6.27</v>
      </c>
      <c r="I269" s="143">
        <v>5.29</v>
      </c>
      <c r="J269" s="142">
        <v>81.27</v>
      </c>
      <c r="K269" s="155" t="s">
        <v>199</v>
      </c>
      <c r="L269" s="229">
        <v>16.39</v>
      </c>
    </row>
    <row r="270" spans="1:12" ht="30.75" customHeight="1" x14ac:dyDescent="0.35">
      <c r="A270" s="62"/>
      <c r="B270" s="45"/>
      <c r="C270" s="46"/>
      <c r="D270" s="54" t="s">
        <v>31</v>
      </c>
      <c r="E270" s="116" t="s">
        <v>197</v>
      </c>
      <c r="F270" s="141">
        <v>225</v>
      </c>
      <c r="G270" s="142">
        <v>4.47</v>
      </c>
      <c r="H270" s="142">
        <v>11.82</v>
      </c>
      <c r="I270" s="142">
        <v>8.84</v>
      </c>
      <c r="J270" s="142">
        <v>161.07</v>
      </c>
      <c r="K270" s="155" t="s">
        <v>139</v>
      </c>
      <c r="L270" s="229">
        <v>44.73</v>
      </c>
    </row>
    <row r="271" spans="1:12" ht="30" customHeight="1" x14ac:dyDescent="0.35">
      <c r="A271" s="62"/>
      <c r="B271" s="45"/>
      <c r="C271" s="46"/>
      <c r="D271" s="54" t="s">
        <v>32</v>
      </c>
      <c r="E271" s="116" t="s">
        <v>198</v>
      </c>
      <c r="F271" s="141">
        <v>240</v>
      </c>
      <c r="G271" s="142">
        <v>23.64</v>
      </c>
      <c r="H271" s="142">
        <v>14.08</v>
      </c>
      <c r="I271" s="142">
        <v>41.06</v>
      </c>
      <c r="J271" s="142">
        <v>385.87</v>
      </c>
      <c r="K271" s="155" t="s">
        <v>200</v>
      </c>
      <c r="L271" s="229">
        <v>76.38</v>
      </c>
    </row>
    <row r="272" spans="1:12" ht="29.25" customHeight="1" x14ac:dyDescent="0.35">
      <c r="A272" s="62"/>
      <c r="B272" s="45"/>
      <c r="C272" s="46"/>
      <c r="D272" s="54" t="s">
        <v>34</v>
      </c>
      <c r="E272" s="116" t="s">
        <v>113</v>
      </c>
      <c r="F272" s="141">
        <v>200</v>
      </c>
      <c r="G272" s="142">
        <v>0.54</v>
      </c>
      <c r="H272" s="142">
        <v>0.22</v>
      </c>
      <c r="I272" s="142">
        <v>18.71</v>
      </c>
      <c r="J272" s="142">
        <v>89.33</v>
      </c>
      <c r="K272" s="155" t="s">
        <v>114</v>
      </c>
      <c r="L272" s="230">
        <v>9</v>
      </c>
    </row>
    <row r="273" spans="1:12" ht="15" customHeight="1" x14ac:dyDescent="0.35">
      <c r="A273" s="62"/>
      <c r="B273" s="45"/>
      <c r="C273" s="46"/>
      <c r="D273" s="54" t="s">
        <v>35</v>
      </c>
      <c r="E273" s="116" t="s">
        <v>59</v>
      </c>
      <c r="F273" s="141">
        <v>20</v>
      </c>
      <c r="G273" s="142">
        <v>1.58</v>
      </c>
      <c r="H273" s="143">
        <v>0.2</v>
      </c>
      <c r="I273" s="142">
        <v>9.66</v>
      </c>
      <c r="J273" s="141">
        <v>47</v>
      </c>
      <c r="K273" s="156"/>
      <c r="L273" s="230">
        <v>1</v>
      </c>
    </row>
    <row r="274" spans="1:12" ht="15" customHeight="1" x14ac:dyDescent="0.35">
      <c r="A274" s="62"/>
      <c r="B274" s="45"/>
      <c r="C274" s="46"/>
      <c r="D274" s="54" t="s">
        <v>36</v>
      </c>
      <c r="E274" s="116" t="s">
        <v>225</v>
      </c>
      <c r="F274" s="141">
        <v>50</v>
      </c>
      <c r="G274" s="143">
        <v>3.3</v>
      </c>
      <c r="H274" s="143">
        <v>0.6</v>
      </c>
      <c r="I274" s="142">
        <v>19.82</v>
      </c>
      <c r="J274" s="141">
        <v>99</v>
      </c>
      <c r="K274" s="156"/>
      <c r="L274" s="230">
        <v>2</v>
      </c>
    </row>
    <row r="275" spans="1:12" ht="15" customHeight="1" x14ac:dyDescent="0.35">
      <c r="A275" s="62"/>
      <c r="B275" s="45"/>
      <c r="C275" s="46"/>
      <c r="D275" s="44" t="s">
        <v>27</v>
      </c>
      <c r="E275" s="116" t="s">
        <v>47</v>
      </c>
      <c r="F275" s="141">
        <v>100</v>
      </c>
      <c r="G275" s="143">
        <v>0.4</v>
      </c>
      <c r="H275" s="143">
        <v>0.4</v>
      </c>
      <c r="I275" s="143">
        <v>9.8000000000000007</v>
      </c>
      <c r="J275" s="141">
        <v>47</v>
      </c>
      <c r="K275" s="155" t="s">
        <v>48</v>
      </c>
      <c r="L275" s="230">
        <v>27</v>
      </c>
    </row>
    <row r="276" spans="1:12" ht="15" customHeight="1" x14ac:dyDescent="0.35">
      <c r="A276" s="64"/>
      <c r="B276" s="48"/>
      <c r="C276" s="49"/>
      <c r="D276" s="50" t="s">
        <v>28</v>
      </c>
      <c r="E276" s="12"/>
      <c r="F276" s="8">
        <f>SUM(F269:F275)</f>
        <v>895</v>
      </c>
      <c r="G276" s="8">
        <f>SUM(G269:G275)</f>
        <v>34.83</v>
      </c>
      <c r="H276" s="8">
        <f>SUM(H269:H275)</f>
        <v>33.590000000000003</v>
      </c>
      <c r="I276" s="8">
        <f>SUM(I269:I275)</f>
        <v>113.17999999999999</v>
      </c>
      <c r="J276" s="8">
        <f>SUM(J269:J275)</f>
        <v>910.54000000000008</v>
      </c>
      <c r="K276" s="74"/>
      <c r="L276" s="78">
        <f>SUM(L269:L275)</f>
        <v>176.5</v>
      </c>
    </row>
    <row r="277" spans="1:12" ht="15" customHeight="1" x14ac:dyDescent="0.35">
      <c r="A277" s="66">
        <f>A263</f>
        <v>3</v>
      </c>
      <c r="B277" s="51">
        <f>B263</f>
        <v>4</v>
      </c>
      <c r="C277" s="52" t="s">
        <v>39</v>
      </c>
      <c r="D277" s="59" t="s">
        <v>226</v>
      </c>
      <c r="E277" s="116" t="s">
        <v>201</v>
      </c>
      <c r="F277" s="141">
        <v>75</v>
      </c>
      <c r="G277" s="142">
        <v>13.38</v>
      </c>
      <c r="H277" s="142">
        <v>22.34</v>
      </c>
      <c r="I277" s="142">
        <v>30.59</v>
      </c>
      <c r="J277" s="142">
        <v>367.94</v>
      </c>
      <c r="K277" s="156"/>
      <c r="L277" s="231">
        <v>65</v>
      </c>
    </row>
    <row r="278" spans="1:12" ht="15" customHeight="1" x14ac:dyDescent="0.35">
      <c r="A278" s="62"/>
      <c r="B278" s="45"/>
      <c r="C278" s="46"/>
      <c r="D278" s="59" t="s">
        <v>34</v>
      </c>
      <c r="E278" s="116" t="s">
        <v>77</v>
      </c>
      <c r="F278" s="141">
        <v>200</v>
      </c>
      <c r="G278" s="141">
        <v>1</v>
      </c>
      <c r="H278" s="143">
        <v>0.2</v>
      </c>
      <c r="I278" s="143">
        <v>20.2</v>
      </c>
      <c r="J278" s="141">
        <v>92</v>
      </c>
      <c r="K278" s="157"/>
      <c r="L278" s="231">
        <v>20</v>
      </c>
    </row>
    <row r="279" spans="1:12" ht="15" customHeight="1" x14ac:dyDescent="0.35">
      <c r="A279" s="62"/>
      <c r="B279" s="45"/>
      <c r="C279" s="46"/>
      <c r="D279" s="60" t="s">
        <v>27</v>
      </c>
      <c r="E279" s="116" t="s">
        <v>61</v>
      </c>
      <c r="F279" s="141">
        <v>100</v>
      </c>
      <c r="G279" s="143">
        <v>0.4</v>
      </c>
      <c r="H279" s="143">
        <v>0.3</v>
      </c>
      <c r="I279" s="143">
        <v>10.3</v>
      </c>
      <c r="J279" s="141">
        <v>47</v>
      </c>
      <c r="K279" s="155" t="s">
        <v>48</v>
      </c>
      <c r="L279" s="231">
        <v>34.5</v>
      </c>
    </row>
    <row r="280" spans="1:12" ht="15" customHeight="1" x14ac:dyDescent="0.35">
      <c r="A280" s="64"/>
      <c r="B280" s="48"/>
      <c r="C280" s="55"/>
      <c r="D280" s="56" t="s">
        <v>28</v>
      </c>
      <c r="E280" s="7"/>
      <c r="F280" s="8">
        <f>SUM(F277:F279)</f>
        <v>375</v>
      </c>
      <c r="G280" s="8">
        <f>SUM(G277:G279)</f>
        <v>14.780000000000001</v>
      </c>
      <c r="H280" s="8">
        <f>SUM(H277:H279)</f>
        <v>22.84</v>
      </c>
      <c r="I280" s="8">
        <f>SUM(I277:I279)</f>
        <v>61.09</v>
      </c>
      <c r="J280" s="8">
        <f>SUM(J277:J279)</f>
        <v>506.94</v>
      </c>
      <c r="K280" s="74"/>
      <c r="L280" s="78">
        <f>SUM(L277:L279)</f>
        <v>119.5</v>
      </c>
    </row>
    <row r="281" spans="1:12" ht="15" customHeight="1" thickBot="1" x14ac:dyDescent="0.4">
      <c r="A281" s="67">
        <f>A277</f>
        <v>3</v>
      </c>
      <c r="B281" s="68">
        <f>B277</f>
        <v>4</v>
      </c>
      <c r="C281" s="267" t="s">
        <v>37</v>
      </c>
      <c r="D281" s="272"/>
      <c r="E281" s="69"/>
      <c r="F281" s="68">
        <f>F268+F276+F280</f>
        <v>1885</v>
      </c>
      <c r="G281" s="68">
        <f>G268+G276+G280</f>
        <v>68.28</v>
      </c>
      <c r="H281" s="68">
        <f>H268+H276+H280</f>
        <v>79.23</v>
      </c>
      <c r="I281" s="68">
        <f>I268+I276+I280</f>
        <v>238.94</v>
      </c>
      <c r="J281" s="68">
        <f>J268+J276+J280</f>
        <v>1962.1800000000003</v>
      </c>
      <c r="K281" s="76"/>
      <c r="L281" s="79">
        <f>L268+L276+L280</f>
        <v>410</v>
      </c>
    </row>
    <row r="282" spans="1:12" ht="29.25" customHeight="1" x14ac:dyDescent="0.35">
      <c r="A282" s="92">
        <v>3</v>
      </c>
      <c r="B282" s="93">
        <v>5</v>
      </c>
      <c r="C282" s="94" t="s">
        <v>23</v>
      </c>
      <c r="D282" s="108" t="s">
        <v>24</v>
      </c>
      <c r="E282" s="115" t="s">
        <v>202</v>
      </c>
      <c r="F282" s="137">
        <v>90</v>
      </c>
      <c r="G282" s="138">
        <v>13.07</v>
      </c>
      <c r="H282" s="138">
        <v>10.19</v>
      </c>
      <c r="I282" s="138">
        <v>2.4500000000000002</v>
      </c>
      <c r="J282" s="138">
        <v>154.15</v>
      </c>
      <c r="K282" s="153" t="s">
        <v>203</v>
      </c>
      <c r="L282" s="232">
        <v>56.83</v>
      </c>
    </row>
    <row r="283" spans="1:12" ht="30" customHeight="1" x14ac:dyDescent="0.35">
      <c r="A283" s="62"/>
      <c r="B283" s="45"/>
      <c r="C283" s="46"/>
      <c r="D283" s="54" t="s">
        <v>24</v>
      </c>
      <c r="E283" s="116" t="s">
        <v>111</v>
      </c>
      <c r="F283" s="141">
        <v>150</v>
      </c>
      <c r="G283" s="142">
        <v>5.83</v>
      </c>
      <c r="H283" s="142">
        <v>0.69</v>
      </c>
      <c r="I283" s="142">
        <v>37.369999999999997</v>
      </c>
      <c r="J283" s="142">
        <v>179.14</v>
      </c>
      <c r="K283" s="133" t="s">
        <v>112</v>
      </c>
      <c r="L283" s="233">
        <v>7.22</v>
      </c>
    </row>
    <row r="284" spans="1:12" ht="29.25" customHeight="1" x14ac:dyDescent="0.35">
      <c r="A284" s="62"/>
      <c r="B284" s="45"/>
      <c r="C284" s="46"/>
      <c r="D284" s="47" t="s">
        <v>25</v>
      </c>
      <c r="E284" s="116" t="s">
        <v>122</v>
      </c>
      <c r="F284" s="141">
        <v>200</v>
      </c>
      <c r="G284" s="142">
        <v>3.87</v>
      </c>
      <c r="H284" s="143">
        <v>3.1</v>
      </c>
      <c r="I284" s="142">
        <v>16.190000000000001</v>
      </c>
      <c r="J284" s="142">
        <v>109.45</v>
      </c>
      <c r="K284" s="133" t="s">
        <v>123</v>
      </c>
      <c r="L284" s="233">
        <v>12.9</v>
      </c>
    </row>
    <row r="285" spans="1:12" ht="15" customHeight="1" x14ac:dyDescent="0.35">
      <c r="A285" s="62"/>
      <c r="B285" s="45"/>
      <c r="C285" s="46"/>
      <c r="D285" s="47" t="s">
        <v>26</v>
      </c>
      <c r="E285" s="84" t="s">
        <v>87</v>
      </c>
      <c r="F285" s="40">
        <v>50</v>
      </c>
      <c r="G285" s="41">
        <v>3.24</v>
      </c>
      <c r="H285" s="42">
        <v>7.65</v>
      </c>
      <c r="I285" s="41">
        <v>19.45</v>
      </c>
      <c r="J285" s="40">
        <v>160.1</v>
      </c>
      <c r="K285" s="133" t="s">
        <v>88</v>
      </c>
      <c r="L285" s="233">
        <v>15</v>
      </c>
    </row>
    <row r="286" spans="1:12" ht="15" customHeight="1" x14ac:dyDescent="0.35">
      <c r="A286" s="62"/>
      <c r="B286" s="45"/>
      <c r="C286" s="46"/>
      <c r="D286" s="47" t="s">
        <v>27</v>
      </c>
      <c r="E286" s="116" t="s">
        <v>47</v>
      </c>
      <c r="F286" s="141">
        <v>100</v>
      </c>
      <c r="G286" s="143">
        <v>0.4</v>
      </c>
      <c r="H286" s="143">
        <v>0.4</v>
      </c>
      <c r="I286" s="143">
        <v>9.8000000000000007</v>
      </c>
      <c r="J286" s="141">
        <v>47</v>
      </c>
      <c r="K286" s="133" t="s">
        <v>48</v>
      </c>
      <c r="L286" s="233">
        <v>22.05</v>
      </c>
    </row>
    <row r="287" spans="1:12" ht="15" customHeight="1" x14ac:dyDescent="0.35">
      <c r="A287" s="64"/>
      <c r="B287" s="48"/>
      <c r="C287" s="49"/>
      <c r="D287" s="50" t="s">
        <v>28</v>
      </c>
      <c r="E287" s="12"/>
      <c r="F287" s="8">
        <f>SUM(F282:F286)</f>
        <v>590</v>
      </c>
      <c r="G287" s="8">
        <f>SUM(G282:G286)</f>
        <v>26.409999999999997</v>
      </c>
      <c r="H287" s="8">
        <f>SUM(H282:H286)</f>
        <v>22.029999999999998</v>
      </c>
      <c r="I287" s="8">
        <f>SUM(I282:I286)</f>
        <v>85.26</v>
      </c>
      <c r="J287" s="8">
        <f>SUM(J282:J286)</f>
        <v>649.83999999999992</v>
      </c>
      <c r="K287" s="65"/>
      <c r="L287" s="78">
        <f>SUM(L282:L286)</f>
        <v>114</v>
      </c>
    </row>
    <row r="288" spans="1:12" ht="15" customHeight="1" x14ac:dyDescent="0.35">
      <c r="A288" s="66">
        <f>A282</f>
        <v>3</v>
      </c>
      <c r="B288" s="51">
        <f>B282</f>
        <v>5</v>
      </c>
      <c r="C288" s="52" t="s">
        <v>29</v>
      </c>
      <c r="D288" s="54" t="s">
        <v>30</v>
      </c>
      <c r="E288" s="116" t="s">
        <v>204</v>
      </c>
      <c r="F288" s="141">
        <v>60</v>
      </c>
      <c r="G288" s="142">
        <v>0.51</v>
      </c>
      <c r="H288" s="142">
        <v>5.0599999999999996</v>
      </c>
      <c r="I288" s="142">
        <v>1.94</v>
      </c>
      <c r="J288" s="142">
        <v>55.36</v>
      </c>
      <c r="K288" s="133" t="s">
        <v>207</v>
      </c>
      <c r="L288" s="234">
        <v>31.94</v>
      </c>
    </row>
    <row r="289" spans="1:12" ht="30.75" customHeight="1" x14ac:dyDescent="0.35">
      <c r="A289" s="62"/>
      <c r="B289" s="45"/>
      <c r="C289" s="46"/>
      <c r="D289" s="54" t="s">
        <v>31</v>
      </c>
      <c r="E289" s="116" t="s">
        <v>205</v>
      </c>
      <c r="F289" s="141">
        <v>210</v>
      </c>
      <c r="G289" s="142">
        <v>3.86</v>
      </c>
      <c r="H289" s="142">
        <v>7.7799999999999994</v>
      </c>
      <c r="I289" s="142">
        <v>13.73</v>
      </c>
      <c r="J289" s="142">
        <v>135.89000000000001</v>
      </c>
      <c r="K289" s="133" t="s">
        <v>74</v>
      </c>
      <c r="L289" s="234">
        <v>35.39</v>
      </c>
    </row>
    <row r="290" spans="1:12" ht="30" customHeight="1" x14ac:dyDescent="0.35">
      <c r="A290" s="62"/>
      <c r="B290" s="45"/>
      <c r="C290" s="46"/>
      <c r="D290" s="54" t="s">
        <v>32</v>
      </c>
      <c r="E290" s="116" t="s">
        <v>206</v>
      </c>
      <c r="F290" s="141">
        <v>90</v>
      </c>
      <c r="G290" s="142">
        <v>14.12</v>
      </c>
      <c r="H290" s="142">
        <v>14.22</v>
      </c>
      <c r="I290" s="142">
        <v>5.43</v>
      </c>
      <c r="J290" s="142">
        <v>203.99</v>
      </c>
      <c r="K290" s="144" t="s">
        <v>54</v>
      </c>
      <c r="L290" s="234">
        <v>48.51</v>
      </c>
    </row>
    <row r="291" spans="1:12" ht="30" customHeight="1" x14ac:dyDescent="0.35">
      <c r="A291" s="62"/>
      <c r="B291" s="45"/>
      <c r="C291" s="46"/>
      <c r="D291" s="54" t="s">
        <v>33</v>
      </c>
      <c r="E291" s="116" t="s">
        <v>55</v>
      </c>
      <c r="F291" s="141">
        <v>150</v>
      </c>
      <c r="G291" s="142">
        <v>6.96</v>
      </c>
      <c r="H291" s="142">
        <v>4.72</v>
      </c>
      <c r="I291" s="142">
        <v>31.46</v>
      </c>
      <c r="J291" s="142">
        <v>195.84</v>
      </c>
      <c r="K291" s="133" t="s">
        <v>56</v>
      </c>
      <c r="L291" s="234">
        <v>9.9499999999999993</v>
      </c>
    </row>
    <row r="292" spans="1:12" ht="30" customHeight="1" x14ac:dyDescent="0.35">
      <c r="A292" s="62"/>
      <c r="B292" s="45"/>
      <c r="C292" s="46"/>
      <c r="D292" s="54" t="s">
        <v>34</v>
      </c>
      <c r="E292" s="116" t="s">
        <v>130</v>
      </c>
      <c r="F292" s="141">
        <v>200</v>
      </c>
      <c r="G292" s="142">
        <v>0.14000000000000001</v>
      </c>
      <c r="H292" s="143">
        <v>0.1</v>
      </c>
      <c r="I292" s="142">
        <v>12.62</v>
      </c>
      <c r="J292" s="142">
        <v>53.09</v>
      </c>
      <c r="K292" s="133" t="s">
        <v>96</v>
      </c>
      <c r="L292" s="234">
        <v>15.1</v>
      </c>
    </row>
    <row r="293" spans="1:12" ht="15" customHeight="1" x14ac:dyDescent="0.35">
      <c r="A293" s="62"/>
      <c r="B293" s="45"/>
      <c r="C293" s="46"/>
      <c r="D293" s="54" t="s">
        <v>35</v>
      </c>
      <c r="E293" s="116" t="s">
        <v>59</v>
      </c>
      <c r="F293" s="141">
        <v>20</v>
      </c>
      <c r="G293" s="142">
        <v>1.58</v>
      </c>
      <c r="H293" s="143">
        <v>0.2</v>
      </c>
      <c r="I293" s="142">
        <v>9.66</v>
      </c>
      <c r="J293" s="141">
        <v>47</v>
      </c>
      <c r="K293" s="144"/>
      <c r="L293" s="234">
        <v>1</v>
      </c>
    </row>
    <row r="294" spans="1:12" ht="15" customHeight="1" x14ac:dyDescent="0.35">
      <c r="A294" s="62"/>
      <c r="B294" s="45"/>
      <c r="C294" s="46"/>
      <c r="D294" s="54" t="s">
        <v>36</v>
      </c>
      <c r="E294" s="116" t="s">
        <v>60</v>
      </c>
      <c r="F294" s="141">
        <v>50</v>
      </c>
      <c r="G294" s="143">
        <v>3.3</v>
      </c>
      <c r="H294" s="143">
        <v>0.6</v>
      </c>
      <c r="I294" s="142">
        <v>19.82</v>
      </c>
      <c r="J294" s="141">
        <v>99</v>
      </c>
      <c r="K294" s="144"/>
      <c r="L294" s="234">
        <v>2</v>
      </c>
    </row>
    <row r="295" spans="1:12" ht="15" customHeight="1" x14ac:dyDescent="0.35">
      <c r="A295" s="62"/>
      <c r="B295" s="45"/>
      <c r="C295" s="46"/>
      <c r="D295" s="47" t="s">
        <v>27</v>
      </c>
      <c r="E295" s="116" t="s">
        <v>61</v>
      </c>
      <c r="F295" s="141">
        <v>100</v>
      </c>
      <c r="G295" s="143">
        <v>0.4</v>
      </c>
      <c r="H295" s="143">
        <v>0.3</v>
      </c>
      <c r="I295" s="143">
        <v>10.3</v>
      </c>
      <c r="J295" s="141">
        <v>47</v>
      </c>
      <c r="K295" s="133" t="s">
        <v>48</v>
      </c>
      <c r="L295" s="234">
        <v>32.61</v>
      </c>
    </row>
    <row r="296" spans="1:12" ht="15" customHeight="1" x14ac:dyDescent="0.35">
      <c r="A296" s="64"/>
      <c r="B296" s="48"/>
      <c r="C296" s="49"/>
      <c r="D296" s="50" t="s">
        <v>28</v>
      </c>
      <c r="E296" s="12"/>
      <c r="F296" s="8">
        <f>SUM(F288:F295)</f>
        <v>880</v>
      </c>
      <c r="G296" s="8">
        <f>SUM(G288:G295)</f>
        <v>30.87</v>
      </c>
      <c r="H296" s="8">
        <f>SUM(H288:H295)</f>
        <v>32.980000000000004</v>
      </c>
      <c r="I296" s="8">
        <f>SUM(I288:I295)</f>
        <v>104.96</v>
      </c>
      <c r="J296" s="8">
        <f>SUM(J288:J295)</f>
        <v>837.17000000000007</v>
      </c>
      <c r="K296" s="65"/>
      <c r="L296" s="78">
        <f>SUM(L288:L295)</f>
        <v>176.5</v>
      </c>
    </row>
    <row r="297" spans="1:12" ht="30" customHeight="1" x14ac:dyDescent="0.35">
      <c r="A297" s="66">
        <f>A282</f>
        <v>3</v>
      </c>
      <c r="B297" s="51">
        <f>B282</f>
        <v>5</v>
      </c>
      <c r="C297" s="52" t="s">
        <v>39</v>
      </c>
      <c r="D297" s="59" t="s">
        <v>226</v>
      </c>
      <c r="E297" s="116" t="s">
        <v>131</v>
      </c>
      <c r="F297" s="141">
        <v>75</v>
      </c>
      <c r="G297" s="142">
        <v>7.66</v>
      </c>
      <c r="H297" s="142">
        <v>11.22</v>
      </c>
      <c r="I297" s="142">
        <v>32.29</v>
      </c>
      <c r="J297" s="142">
        <v>261.29000000000002</v>
      </c>
      <c r="K297" s="133" t="s">
        <v>132</v>
      </c>
      <c r="L297" s="235">
        <v>46.5</v>
      </c>
    </row>
    <row r="298" spans="1:12" ht="15" customHeight="1" x14ac:dyDescent="0.35">
      <c r="A298" s="62"/>
      <c r="B298" s="45"/>
      <c r="C298" s="46"/>
      <c r="D298" s="59" t="s">
        <v>34</v>
      </c>
      <c r="E298" s="116" t="s">
        <v>133</v>
      </c>
      <c r="F298" s="141">
        <v>200</v>
      </c>
      <c r="G298" s="143">
        <v>5.4</v>
      </c>
      <c r="H298" s="141">
        <v>5</v>
      </c>
      <c r="I298" s="143">
        <v>21.6</v>
      </c>
      <c r="J298" s="141">
        <v>158</v>
      </c>
      <c r="K298" s="154"/>
      <c r="L298" s="235">
        <v>42</v>
      </c>
    </row>
    <row r="299" spans="1:12" ht="15" customHeight="1" x14ac:dyDescent="0.35">
      <c r="A299" s="62"/>
      <c r="B299" s="45"/>
      <c r="C299" s="46"/>
      <c r="D299" s="60" t="s">
        <v>27</v>
      </c>
      <c r="E299" s="116" t="s">
        <v>117</v>
      </c>
      <c r="F299" s="141">
        <v>100</v>
      </c>
      <c r="G299" s="143">
        <v>1.5</v>
      </c>
      <c r="H299" s="143">
        <v>0.5</v>
      </c>
      <c r="I299" s="141">
        <v>21</v>
      </c>
      <c r="J299" s="141">
        <v>96</v>
      </c>
      <c r="K299" s="133" t="s">
        <v>48</v>
      </c>
      <c r="L299" s="235">
        <v>31</v>
      </c>
    </row>
    <row r="300" spans="1:12" ht="15" customHeight="1" x14ac:dyDescent="0.35">
      <c r="A300" s="64"/>
      <c r="B300" s="48"/>
      <c r="C300" s="55"/>
      <c r="D300" s="56" t="s">
        <v>28</v>
      </c>
      <c r="E300" s="7"/>
      <c r="F300" s="8">
        <f>SUM(F297:F299)</f>
        <v>375</v>
      </c>
      <c r="G300" s="8">
        <f>SUM(G297:G299)</f>
        <v>14.56</v>
      </c>
      <c r="H300" s="8">
        <f>SUM(H297:H299)</f>
        <v>16.72</v>
      </c>
      <c r="I300" s="8">
        <f>SUM(I297:I299)</f>
        <v>74.89</v>
      </c>
      <c r="J300" s="8">
        <f>SUM(J297:J299)</f>
        <v>515.29</v>
      </c>
      <c r="K300" s="65"/>
      <c r="L300" s="78">
        <f>SUM(L297:L299)</f>
        <v>119.5</v>
      </c>
    </row>
    <row r="301" spans="1:12" ht="15" customHeight="1" thickBot="1" x14ac:dyDescent="0.4">
      <c r="A301" s="67">
        <f>A297</f>
        <v>3</v>
      </c>
      <c r="B301" s="68">
        <f>B297</f>
        <v>5</v>
      </c>
      <c r="C301" s="267" t="s">
        <v>37</v>
      </c>
      <c r="D301" s="272"/>
      <c r="E301" s="69"/>
      <c r="F301" s="68">
        <f>F287+F296+F300</f>
        <v>1845</v>
      </c>
      <c r="G301" s="68">
        <f>G287+G296+G300</f>
        <v>71.84</v>
      </c>
      <c r="H301" s="68">
        <f>H287+H296+H300</f>
        <v>71.73</v>
      </c>
      <c r="I301" s="68">
        <f>I287+I296+I300</f>
        <v>265.11</v>
      </c>
      <c r="J301" s="68">
        <f>J287+J296+J300</f>
        <v>2002.3</v>
      </c>
      <c r="K301" s="70"/>
      <c r="L301" s="79">
        <f>L287+L296+L300</f>
        <v>410</v>
      </c>
    </row>
    <row r="302" spans="1:12" ht="29.25" customHeight="1" x14ac:dyDescent="0.35">
      <c r="A302" s="92">
        <v>4</v>
      </c>
      <c r="B302" s="93">
        <v>1</v>
      </c>
      <c r="C302" s="94" t="s">
        <v>23</v>
      </c>
      <c r="D302" s="108" t="s">
        <v>24</v>
      </c>
      <c r="E302" s="115" t="s">
        <v>166</v>
      </c>
      <c r="F302" s="137">
        <v>210</v>
      </c>
      <c r="G302" s="138">
        <v>5.74</v>
      </c>
      <c r="H302" s="138">
        <v>6.53</v>
      </c>
      <c r="I302" s="138">
        <v>45.44</v>
      </c>
      <c r="J302" s="138">
        <v>264.14</v>
      </c>
      <c r="K302" s="139" t="s">
        <v>167</v>
      </c>
      <c r="L302" s="236">
        <v>39.549999999999997</v>
      </c>
    </row>
    <row r="303" spans="1:12" ht="15" customHeight="1" x14ac:dyDescent="0.35">
      <c r="A303" s="62"/>
      <c r="B303" s="45"/>
      <c r="C303" s="46"/>
      <c r="D303" s="54" t="s">
        <v>24</v>
      </c>
      <c r="E303" s="116" t="s">
        <v>41</v>
      </c>
      <c r="F303" s="141">
        <v>40</v>
      </c>
      <c r="G303" s="142">
        <v>5.08</v>
      </c>
      <c r="H303" s="143">
        <v>4.5999999999999996</v>
      </c>
      <c r="I303" s="142">
        <v>0.28000000000000003</v>
      </c>
      <c r="J303" s="143">
        <v>62.8</v>
      </c>
      <c r="K303" s="133" t="s">
        <v>42</v>
      </c>
      <c r="L303" s="237">
        <v>11</v>
      </c>
    </row>
    <row r="304" spans="1:12" ht="30" customHeight="1" x14ac:dyDescent="0.35">
      <c r="A304" s="62"/>
      <c r="B304" s="45"/>
      <c r="C304" s="46"/>
      <c r="D304" s="47" t="s">
        <v>25</v>
      </c>
      <c r="E304" s="116" t="s">
        <v>137</v>
      </c>
      <c r="F304" s="141">
        <v>200</v>
      </c>
      <c r="G304" s="142">
        <v>0.25</v>
      </c>
      <c r="H304" s="142">
        <v>0.06</v>
      </c>
      <c r="I304" s="142">
        <v>11.62</v>
      </c>
      <c r="J304" s="142">
        <v>48.63</v>
      </c>
      <c r="K304" s="144" t="s">
        <v>44</v>
      </c>
      <c r="L304" s="237">
        <v>4.95</v>
      </c>
    </row>
    <row r="305" spans="1:12" ht="30.75" customHeight="1" x14ac:dyDescent="0.35">
      <c r="A305" s="62"/>
      <c r="B305" s="45"/>
      <c r="C305" s="46"/>
      <c r="D305" s="47" t="s">
        <v>26</v>
      </c>
      <c r="E305" s="85" t="s">
        <v>45</v>
      </c>
      <c r="F305" s="21">
        <v>65</v>
      </c>
      <c r="G305" s="21">
        <v>6.72</v>
      </c>
      <c r="H305" s="21">
        <v>12.08</v>
      </c>
      <c r="I305" s="21">
        <v>19.45</v>
      </c>
      <c r="J305" s="21">
        <v>214.7</v>
      </c>
      <c r="K305" s="22" t="s">
        <v>46</v>
      </c>
      <c r="L305" s="237">
        <v>25.5</v>
      </c>
    </row>
    <row r="306" spans="1:12" ht="15" customHeight="1" x14ac:dyDescent="0.35">
      <c r="A306" s="62"/>
      <c r="B306" s="45"/>
      <c r="C306" s="46"/>
      <c r="D306" s="47" t="s">
        <v>27</v>
      </c>
      <c r="E306" s="116" t="s">
        <v>61</v>
      </c>
      <c r="F306" s="141">
        <v>100</v>
      </c>
      <c r="G306" s="143">
        <v>0.4</v>
      </c>
      <c r="H306" s="143">
        <v>0.3</v>
      </c>
      <c r="I306" s="143">
        <v>10.3</v>
      </c>
      <c r="J306" s="141">
        <v>47</v>
      </c>
      <c r="K306" s="133" t="s">
        <v>48</v>
      </c>
      <c r="L306" s="237">
        <v>33</v>
      </c>
    </row>
    <row r="307" spans="1:12" ht="15" customHeight="1" x14ac:dyDescent="0.35">
      <c r="A307" s="64"/>
      <c r="B307" s="48"/>
      <c r="C307" s="49"/>
      <c r="D307" s="50" t="s">
        <v>28</v>
      </c>
      <c r="E307" s="12"/>
      <c r="F307" s="8">
        <f>SUM(F302:F306)</f>
        <v>615</v>
      </c>
      <c r="G307" s="8">
        <f>SUM(G302:G306)</f>
        <v>18.189999999999998</v>
      </c>
      <c r="H307" s="8">
        <f>SUM(H302:H306)</f>
        <v>23.57</v>
      </c>
      <c r="I307" s="8">
        <f>SUM(I302:I306)</f>
        <v>87.089999999999989</v>
      </c>
      <c r="J307" s="8">
        <f>SUM(J302:J306)</f>
        <v>637.27</v>
      </c>
      <c r="K307" s="65"/>
      <c r="L307" s="91">
        <f>SUM(L302:L306)</f>
        <v>114</v>
      </c>
    </row>
    <row r="308" spans="1:12" ht="15" customHeight="1" x14ac:dyDescent="0.35">
      <c r="A308" s="66">
        <f>A302</f>
        <v>4</v>
      </c>
      <c r="B308" s="51">
        <f>B302</f>
        <v>1</v>
      </c>
      <c r="C308" s="52" t="s">
        <v>29</v>
      </c>
      <c r="D308" s="54" t="s">
        <v>30</v>
      </c>
      <c r="E308" s="116" t="s">
        <v>150</v>
      </c>
      <c r="F308" s="141">
        <v>60</v>
      </c>
      <c r="G308" s="142">
        <v>0.67</v>
      </c>
      <c r="H308" s="142">
        <v>4.09</v>
      </c>
      <c r="I308" s="142">
        <v>2.2799999999999998</v>
      </c>
      <c r="J308" s="142">
        <v>49.64</v>
      </c>
      <c r="K308" s="133" t="s">
        <v>151</v>
      </c>
      <c r="L308" s="238">
        <v>25.87</v>
      </c>
    </row>
    <row r="309" spans="1:12" ht="15" customHeight="1" x14ac:dyDescent="0.35">
      <c r="A309" s="62"/>
      <c r="B309" s="45"/>
      <c r="C309" s="46"/>
      <c r="D309" s="54" t="s">
        <v>31</v>
      </c>
      <c r="E309" s="116" t="s">
        <v>51</v>
      </c>
      <c r="F309" s="141">
        <v>225</v>
      </c>
      <c r="G309" s="142">
        <v>3.42</v>
      </c>
      <c r="H309" s="142">
        <v>8.25</v>
      </c>
      <c r="I309" s="142">
        <v>8.84</v>
      </c>
      <c r="J309" s="142">
        <v>123.94</v>
      </c>
      <c r="K309" s="144" t="s">
        <v>52</v>
      </c>
      <c r="L309" s="238">
        <v>32.159999999999997</v>
      </c>
    </row>
    <row r="310" spans="1:12" ht="30" customHeight="1" x14ac:dyDescent="0.35">
      <c r="A310" s="62"/>
      <c r="B310" s="45"/>
      <c r="C310" s="46"/>
      <c r="D310" s="54" t="s">
        <v>32</v>
      </c>
      <c r="E310" s="116" t="s">
        <v>208</v>
      </c>
      <c r="F310" s="141">
        <v>90</v>
      </c>
      <c r="G310" s="142">
        <v>20.07</v>
      </c>
      <c r="H310" s="142">
        <v>11.46</v>
      </c>
      <c r="I310" s="143">
        <v>4.2</v>
      </c>
      <c r="J310" s="142">
        <v>200.94</v>
      </c>
      <c r="K310" s="133" t="s">
        <v>209</v>
      </c>
      <c r="L310" s="238">
        <v>70.69</v>
      </c>
    </row>
    <row r="311" spans="1:12" ht="30" customHeight="1" x14ac:dyDescent="0.35">
      <c r="A311" s="62"/>
      <c r="B311" s="45"/>
      <c r="C311" s="46"/>
      <c r="D311" s="54" t="s">
        <v>33</v>
      </c>
      <c r="E311" s="116" t="s">
        <v>174</v>
      </c>
      <c r="F311" s="141">
        <v>150</v>
      </c>
      <c r="G311" s="143">
        <v>4.5</v>
      </c>
      <c r="H311" s="143">
        <v>3.9</v>
      </c>
      <c r="I311" s="142">
        <v>36.68</v>
      </c>
      <c r="J311" s="142">
        <v>200.22</v>
      </c>
      <c r="K311" s="133" t="s">
        <v>175</v>
      </c>
      <c r="L311" s="238">
        <v>19.27</v>
      </c>
    </row>
    <row r="312" spans="1:12" ht="30" customHeight="1" x14ac:dyDescent="0.35">
      <c r="A312" s="62"/>
      <c r="B312" s="45"/>
      <c r="C312" s="46"/>
      <c r="D312" s="54" t="s">
        <v>34</v>
      </c>
      <c r="E312" s="116" t="s">
        <v>144</v>
      </c>
      <c r="F312" s="141">
        <v>200</v>
      </c>
      <c r="G312" s="142">
        <v>0.78</v>
      </c>
      <c r="H312" s="142">
        <v>0.05</v>
      </c>
      <c r="I312" s="142">
        <v>18.63</v>
      </c>
      <c r="J312" s="142">
        <v>78.69</v>
      </c>
      <c r="K312" s="144" t="s">
        <v>145</v>
      </c>
      <c r="L312" s="238">
        <v>8.6</v>
      </c>
    </row>
    <row r="313" spans="1:12" ht="15" customHeight="1" x14ac:dyDescent="0.35">
      <c r="A313" s="62"/>
      <c r="B313" s="45"/>
      <c r="C313" s="46"/>
      <c r="D313" s="54" t="s">
        <v>35</v>
      </c>
      <c r="E313" s="116" t="s">
        <v>59</v>
      </c>
      <c r="F313" s="141">
        <v>20</v>
      </c>
      <c r="G313" s="142">
        <v>1.58</v>
      </c>
      <c r="H313" s="143">
        <v>0.2</v>
      </c>
      <c r="I313" s="142">
        <v>9.66</v>
      </c>
      <c r="J313" s="141">
        <v>47</v>
      </c>
      <c r="K313" s="144"/>
      <c r="L313" s="238">
        <v>1</v>
      </c>
    </row>
    <row r="314" spans="1:12" ht="15" customHeight="1" x14ac:dyDescent="0.35">
      <c r="A314" s="62"/>
      <c r="B314" s="45"/>
      <c r="C314" s="46"/>
      <c r="D314" s="54" t="s">
        <v>36</v>
      </c>
      <c r="E314" s="116" t="s">
        <v>60</v>
      </c>
      <c r="F314" s="141">
        <v>50</v>
      </c>
      <c r="G314" s="143">
        <v>3.3</v>
      </c>
      <c r="H314" s="143">
        <v>0.6</v>
      </c>
      <c r="I314" s="142">
        <v>19.82</v>
      </c>
      <c r="J314" s="141">
        <v>99</v>
      </c>
      <c r="K314" s="144"/>
      <c r="L314" s="238">
        <v>2</v>
      </c>
    </row>
    <row r="315" spans="1:12" ht="15" customHeight="1" x14ac:dyDescent="0.35">
      <c r="A315" s="62"/>
      <c r="B315" s="45"/>
      <c r="C315" s="46"/>
      <c r="D315" s="47" t="s">
        <v>27</v>
      </c>
      <c r="E315" s="116" t="s">
        <v>47</v>
      </c>
      <c r="F315" s="141">
        <v>100</v>
      </c>
      <c r="G315" s="143">
        <v>0.4</v>
      </c>
      <c r="H315" s="143">
        <v>0.4</v>
      </c>
      <c r="I315" s="143">
        <v>9.8000000000000007</v>
      </c>
      <c r="J315" s="141">
        <v>47</v>
      </c>
      <c r="K315" s="133" t="s">
        <v>48</v>
      </c>
      <c r="L315" s="238">
        <v>16.91</v>
      </c>
    </row>
    <row r="316" spans="1:12" ht="15" customHeight="1" x14ac:dyDescent="0.35">
      <c r="A316" s="64"/>
      <c r="B316" s="48"/>
      <c r="C316" s="49"/>
      <c r="D316" s="50" t="s">
        <v>28</v>
      </c>
      <c r="E316" s="12"/>
      <c r="F316" s="8">
        <f>SUM(F308:F315)</f>
        <v>895</v>
      </c>
      <c r="G316" s="8">
        <f>SUM(G308:G315)</f>
        <v>34.72</v>
      </c>
      <c r="H316" s="8">
        <f>SUM(H308:H315)</f>
        <v>28.95</v>
      </c>
      <c r="I316" s="8">
        <f>SUM(I308:I315)</f>
        <v>109.90999999999998</v>
      </c>
      <c r="J316" s="8">
        <f>SUM(J308:J315)</f>
        <v>846.43000000000006</v>
      </c>
      <c r="K316" s="65"/>
      <c r="L316" s="91">
        <f>SUM(L308:L315)</f>
        <v>176.5</v>
      </c>
    </row>
    <row r="317" spans="1:12" ht="29.25" customHeight="1" x14ac:dyDescent="0.35">
      <c r="A317" s="66">
        <f>A302</f>
        <v>4</v>
      </c>
      <c r="B317" s="51">
        <f>B302</f>
        <v>1</v>
      </c>
      <c r="C317" s="52" t="s">
        <v>39</v>
      </c>
      <c r="D317" s="59" t="s">
        <v>226</v>
      </c>
      <c r="E317" s="116" t="s">
        <v>146</v>
      </c>
      <c r="F317" s="141">
        <v>80</v>
      </c>
      <c r="G317" s="142">
        <v>9.49</v>
      </c>
      <c r="H317" s="142">
        <v>12.99</v>
      </c>
      <c r="I317" s="142">
        <v>22.26</v>
      </c>
      <c r="J317" s="143">
        <v>237.9</v>
      </c>
      <c r="K317" s="133" t="s">
        <v>147</v>
      </c>
      <c r="L317" s="239">
        <v>75</v>
      </c>
    </row>
    <row r="318" spans="1:12" ht="30" customHeight="1" x14ac:dyDescent="0.35">
      <c r="A318" s="62"/>
      <c r="B318" s="45"/>
      <c r="C318" s="46"/>
      <c r="D318" s="59" t="s">
        <v>34</v>
      </c>
      <c r="E318" s="116" t="s">
        <v>43</v>
      </c>
      <c r="F318" s="141">
        <v>200</v>
      </c>
      <c r="G318" s="142">
        <v>0.26</v>
      </c>
      <c r="H318" s="142">
        <v>0.03</v>
      </c>
      <c r="I318" s="142">
        <v>11.26</v>
      </c>
      <c r="J318" s="142">
        <v>47.79</v>
      </c>
      <c r="K318" s="133" t="s">
        <v>44</v>
      </c>
      <c r="L318" s="239">
        <v>3.8</v>
      </c>
    </row>
    <row r="319" spans="1:12" ht="15" customHeight="1" x14ac:dyDescent="0.35">
      <c r="A319" s="62"/>
      <c r="B319" s="45"/>
      <c r="C319" s="46"/>
      <c r="D319" s="60" t="s">
        <v>27</v>
      </c>
      <c r="E319" s="116" t="s">
        <v>80</v>
      </c>
      <c r="F319" s="141">
        <v>100</v>
      </c>
      <c r="G319" s="143">
        <v>0.8</v>
      </c>
      <c r="H319" s="143">
        <v>0.4</v>
      </c>
      <c r="I319" s="143">
        <v>8.1</v>
      </c>
      <c r="J319" s="141">
        <v>47</v>
      </c>
      <c r="K319" s="144" t="s">
        <v>48</v>
      </c>
      <c r="L319" s="239">
        <v>40.700000000000003</v>
      </c>
    </row>
    <row r="320" spans="1:12" ht="15" customHeight="1" x14ac:dyDescent="0.35">
      <c r="A320" s="64"/>
      <c r="B320" s="48"/>
      <c r="C320" s="55"/>
      <c r="D320" s="56" t="s">
        <v>28</v>
      </c>
      <c r="E320" s="7"/>
      <c r="F320" s="8">
        <f>SUM(F317:F319)</f>
        <v>380</v>
      </c>
      <c r="G320" s="8">
        <f>SUM(G317:G319)</f>
        <v>10.55</v>
      </c>
      <c r="H320" s="8">
        <f>SUM(H317:H319)</f>
        <v>13.42</v>
      </c>
      <c r="I320" s="8">
        <f>SUM(I317:I319)</f>
        <v>41.620000000000005</v>
      </c>
      <c r="J320" s="8">
        <f>SUM(J317:J319)</f>
        <v>332.69</v>
      </c>
      <c r="K320" s="65"/>
      <c r="L320" s="91">
        <f>SUM(L317:L319)</f>
        <v>119.5</v>
      </c>
    </row>
    <row r="321" spans="1:12" ht="15" customHeight="1" thickBot="1" x14ac:dyDescent="0.4">
      <c r="A321" s="158">
        <f>A302</f>
        <v>4</v>
      </c>
      <c r="B321" s="10">
        <f>B302</f>
        <v>1</v>
      </c>
      <c r="C321" s="276" t="s">
        <v>37</v>
      </c>
      <c r="D321" s="277"/>
      <c r="E321" s="9"/>
      <c r="F321" s="10">
        <f>F307+F320+F316</f>
        <v>1890</v>
      </c>
      <c r="G321" s="10">
        <f>G307+G320+G316</f>
        <v>63.459999999999994</v>
      </c>
      <c r="H321" s="10">
        <f>H307+H320+H316</f>
        <v>65.94</v>
      </c>
      <c r="I321" s="10">
        <f>I307+I320+I316</f>
        <v>238.61999999999995</v>
      </c>
      <c r="J321" s="10">
        <f>J307+J320+J316</f>
        <v>1816.39</v>
      </c>
      <c r="K321" s="159"/>
      <c r="L321" s="109">
        <f>L307+L320+L316</f>
        <v>410</v>
      </c>
    </row>
    <row r="322" spans="1:12" ht="30" customHeight="1" x14ac:dyDescent="0.35">
      <c r="A322" s="160">
        <v>4</v>
      </c>
      <c r="B322" s="57">
        <v>2</v>
      </c>
      <c r="C322" s="58" t="s">
        <v>23</v>
      </c>
      <c r="D322" s="54" t="s">
        <v>24</v>
      </c>
      <c r="E322" s="116" t="s">
        <v>210</v>
      </c>
      <c r="F322" s="141">
        <v>230</v>
      </c>
      <c r="G322" s="142">
        <v>24.44</v>
      </c>
      <c r="H322" s="142">
        <v>11.27</v>
      </c>
      <c r="I322" s="142">
        <v>53.06</v>
      </c>
      <c r="J322" s="142">
        <v>415.01</v>
      </c>
      <c r="K322" s="141" t="s">
        <v>119</v>
      </c>
      <c r="L322" s="240">
        <v>76.58</v>
      </c>
    </row>
    <row r="323" spans="1:12" ht="15" customHeight="1" x14ac:dyDescent="0.35">
      <c r="A323" s="62"/>
      <c r="B323" s="45"/>
      <c r="C323" s="46"/>
      <c r="D323" s="54" t="s">
        <v>24</v>
      </c>
      <c r="E323" s="11"/>
      <c r="F323" s="6"/>
      <c r="G323" s="6"/>
      <c r="H323" s="6"/>
      <c r="I323" s="6"/>
      <c r="J323" s="6"/>
      <c r="K323" s="63"/>
      <c r="L323" s="241"/>
    </row>
    <row r="324" spans="1:12" ht="30" customHeight="1" x14ac:dyDescent="0.35">
      <c r="A324" s="62"/>
      <c r="B324" s="45"/>
      <c r="C324" s="46"/>
      <c r="D324" s="47" t="s">
        <v>25</v>
      </c>
      <c r="E324" s="116" t="s">
        <v>67</v>
      </c>
      <c r="F324" s="141">
        <v>200</v>
      </c>
      <c r="G324" s="142">
        <v>1.82</v>
      </c>
      <c r="H324" s="142">
        <v>1.42</v>
      </c>
      <c r="I324" s="142">
        <v>13.74</v>
      </c>
      <c r="J324" s="142">
        <v>75.650000000000006</v>
      </c>
      <c r="K324" s="141" t="s">
        <v>68</v>
      </c>
      <c r="L324" s="241">
        <v>6.7</v>
      </c>
    </row>
    <row r="325" spans="1:12" ht="30.75" customHeight="1" x14ac:dyDescent="0.35">
      <c r="A325" s="62"/>
      <c r="B325" s="45"/>
      <c r="C325" s="46"/>
      <c r="D325" s="47" t="s">
        <v>26</v>
      </c>
      <c r="E325" s="116" t="s">
        <v>211</v>
      </c>
      <c r="F325" s="141">
        <v>60</v>
      </c>
      <c r="G325" s="142">
        <v>4.25</v>
      </c>
      <c r="H325" s="143">
        <v>12.15</v>
      </c>
      <c r="I325" s="142">
        <v>27.85</v>
      </c>
      <c r="J325" s="143">
        <v>237.6</v>
      </c>
      <c r="K325" s="141" t="s">
        <v>212</v>
      </c>
      <c r="L325" s="241">
        <v>15</v>
      </c>
    </row>
    <row r="326" spans="1:12" ht="15" customHeight="1" x14ac:dyDescent="0.35">
      <c r="A326" s="62"/>
      <c r="B326" s="45"/>
      <c r="C326" s="46"/>
      <c r="D326" s="47" t="s">
        <v>27</v>
      </c>
      <c r="E326" s="116" t="s">
        <v>47</v>
      </c>
      <c r="F326" s="141">
        <v>100</v>
      </c>
      <c r="G326" s="143">
        <v>0.4</v>
      </c>
      <c r="H326" s="143">
        <v>0.4</v>
      </c>
      <c r="I326" s="143">
        <v>9.8000000000000007</v>
      </c>
      <c r="J326" s="141">
        <v>47</v>
      </c>
      <c r="K326" s="141" t="s">
        <v>48</v>
      </c>
      <c r="L326" s="241">
        <v>15.72</v>
      </c>
    </row>
    <row r="327" spans="1:12" ht="15" customHeight="1" x14ac:dyDescent="0.35">
      <c r="A327" s="64"/>
      <c r="B327" s="48"/>
      <c r="C327" s="49"/>
      <c r="D327" s="50" t="s">
        <v>28</v>
      </c>
      <c r="E327" s="12"/>
      <c r="F327" s="8">
        <f>SUM(F322:F326)</f>
        <v>590</v>
      </c>
      <c r="G327" s="8">
        <f>SUM(G322:G326)</f>
        <v>30.91</v>
      </c>
      <c r="H327" s="8">
        <f>SUM(H322:H326)</f>
        <v>25.24</v>
      </c>
      <c r="I327" s="8">
        <f>SUM(I322:I326)</f>
        <v>104.45</v>
      </c>
      <c r="J327" s="8">
        <f>SUM(J322:J326)</f>
        <v>775.26</v>
      </c>
      <c r="K327" s="65"/>
      <c r="L327" s="78">
        <f>SUM(L322:L326)</f>
        <v>114</v>
      </c>
    </row>
    <row r="328" spans="1:12" ht="15" customHeight="1" x14ac:dyDescent="0.35">
      <c r="A328" s="66">
        <f>A322</f>
        <v>4</v>
      </c>
      <c r="B328" s="51">
        <f>B322</f>
        <v>2</v>
      </c>
      <c r="C328" s="52" t="s">
        <v>29</v>
      </c>
      <c r="D328" s="54" t="s">
        <v>30</v>
      </c>
      <c r="E328" s="116" t="s">
        <v>213</v>
      </c>
      <c r="F328" s="141">
        <v>60</v>
      </c>
      <c r="G328" s="142">
        <v>4.62</v>
      </c>
      <c r="H328" s="142">
        <v>3.57</v>
      </c>
      <c r="I328" s="143">
        <v>4.5</v>
      </c>
      <c r="J328" s="142">
        <v>69.03</v>
      </c>
      <c r="K328" s="142" t="s">
        <v>50</v>
      </c>
      <c r="L328" s="242">
        <v>33.229999999999997</v>
      </c>
    </row>
    <row r="329" spans="1:12" ht="30.75" customHeight="1" x14ac:dyDescent="0.35">
      <c r="A329" s="62"/>
      <c r="B329" s="45"/>
      <c r="C329" s="46"/>
      <c r="D329" s="54" t="s">
        <v>31</v>
      </c>
      <c r="E329" s="116" t="s">
        <v>178</v>
      </c>
      <c r="F329" s="141">
        <v>210</v>
      </c>
      <c r="G329" s="142">
        <v>4.41</v>
      </c>
      <c r="H329" s="143">
        <v>7.9700000000000006</v>
      </c>
      <c r="I329" s="142">
        <v>17.399999999999999</v>
      </c>
      <c r="J329" s="142">
        <v>155.47</v>
      </c>
      <c r="K329" s="143" t="s">
        <v>141</v>
      </c>
      <c r="L329" s="242">
        <v>38.340000000000003</v>
      </c>
    </row>
    <row r="330" spans="1:12" ht="30" customHeight="1" x14ac:dyDescent="0.35">
      <c r="A330" s="62"/>
      <c r="B330" s="45"/>
      <c r="C330" s="46"/>
      <c r="D330" s="54" t="s">
        <v>32</v>
      </c>
      <c r="E330" s="116" t="s">
        <v>214</v>
      </c>
      <c r="F330" s="141">
        <v>240</v>
      </c>
      <c r="G330" s="142">
        <v>22.18</v>
      </c>
      <c r="H330" s="143">
        <v>19.399999999999999</v>
      </c>
      <c r="I330" s="142">
        <v>20.53</v>
      </c>
      <c r="J330" s="142">
        <v>347.62</v>
      </c>
      <c r="K330" s="142" t="s">
        <v>215</v>
      </c>
      <c r="L330" s="242">
        <v>73.8</v>
      </c>
    </row>
    <row r="331" spans="1:12" ht="15" customHeight="1" x14ac:dyDescent="0.35">
      <c r="A331" s="62"/>
      <c r="B331" s="45"/>
      <c r="C331" s="46"/>
      <c r="D331" s="54" t="s">
        <v>33</v>
      </c>
      <c r="E331" s="11"/>
      <c r="F331" s="6"/>
      <c r="G331" s="6"/>
      <c r="H331" s="6"/>
      <c r="I331" s="6"/>
      <c r="J331" s="6"/>
      <c r="K331" s="63"/>
      <c r="L331" s="242"/>
    </row>
    <row r="332" spans="1:12" ht="30" customHeight="1" x14ac:dyDescent="0.35">
      <c r="A332" s="62"/>
      <c r="B332" s="45"/>
      <c r="C332" s="46"/>
      <c r="D332" s="54" t="s">
        <v>34</v>
      </c>
      <c r="E332" s="116" t="s">
        <v>156</v>
      </c>
      <c r="F332" s="141">
        <v>200</v>
      </c>
      <c r="G332" s="142">
        <v>0.49</v>
      </c>
      <c r="H332" s="142">
        <v>0.16</v>
      </c>
      <c r="I332" s="142">
        <v>21.67</v>
      </c>
      <c r="J332" s="142">
        <v>93.99</v>
      </c>
      <c r="K332" s="150" t="s">
        <v>114</v>
      </c>
      <c r="L332" s="242">
        <v>5.2</v>
      </c>
    </row>
    <row r="333" spans="1:12" ht="15" customHeight="1" x14ac:dyDescent="0.35">
      <c r="A333" s="62"/>
      <c r="B333" s="45"/>
      <c r="C333" s="46"/>
      <c r="D333" s="54" t="s">
        <v>35</v>
      </c>
      <c r="E333" s="116" t="s">
        <v>59</v>
      </c>
      <c r="F333" s="141">
        <v>20</v>
      </c>
      <c r="G333" s="142">
        <v>1.58</v>
      </c>
      <c r="H333" s="143">
        <v>0.2</v>
      </c>
      <c r="I333" s="142">
        <v>9.66</v>
      </c>
      <c r="J333" s="141">
        <v>47</v>
      </c>
      <c r="K333" s="142"/>
      <c r="L333" s="242">
        <v>1</v>
      </c>
    </row>
    <row r="334" spans="1:12" ht="15" customHeight="1" x14ac:dyDescent="0.35">
      <c r="A334" s="62"/>
      <c r="B334" s="45"/>
      <c r="C334" s="46"/>
      <c r="D334" s="54" t="s">
        <v>36</v>
      </c>
      <c r="E334" s="116" t="s">
        <v>60</v>
      </c>
      <c r="F334" s="141">
        <v>50</v>
      </c>
      <c r="G334" s="143">
        <v>3.3</v>
      </c>
      <c r="H334" s="143">
        <v>0.6</v>
      </c>
      <c r="I334" s="142">
        <v>19.82</v>
      </c>
      <c r="J334" s="141">
        <v>99</v>
      </c>
      <c r="K334" s="142"/>
      <c r="L334" s="242">
        <v>2</v>
      </c>
    </row>
    <row r="335" spans="1:12" ht="15" customHeight="1" x14ac:dyDescent="0.35">
      <c r="A335" s="62"/>
      <c r="B335" s="45"/>
      <c r="C335" s="46"/>
      <c r="D335" s="47" t="s">
        <v>27</v>
      </c>
      <c r="E335" s="116" t="s">
        <v>61</v>
      </c>
      <c r="F335" s="141">
        <v>100</v>
      </c>
      <c r="G335" s="143">
        <v>0.4</v>
      </c>
      <c r="H335" s="143">
        <v>0.3</v>
      </c>
      <c r="I335" s="143">
        <v>10.3</v>
      </c>
      <c r="J335" s="141">
        <v>47</v>
      </c>
      <c r="K335" s="141" t="s">
        <v>48</v>
      </c>
      <c r="L335" s="242">
        <v>22.93</v>
      </c>
    </row>
    <row r="336" spans="1:12" ht="15" customHeight="1" x14ac:dyDescent="0.35">
      <c r="A336" s="64"/>
      <c r="B336" s="48"/>
      <c r="C336" s="49"/>
      <c r="D336" s="50" t="s">
        <v>28</v>
      </c>
      <c r="E336" s="12"/>
      <c r="F336" s="8">
        <f>SUM(F328:F335)</f>
        <v>880</v>
      </c>
      <c r="G336" s="8">
        <f>SUM(G328:G335)</f>
        <v>36.979999999999997</v>
      </c>
      <c r="H336" s="8">
        <f>SUM(H328:H335)</f>
        <v>32.199999999999996</v>
      </c>
      <c r="I336" s="8">
        <f>SUM(I328:I335)</f>
        <v>103.87999999999998</v>
      </c>
      <c r="J336" s="8">
        <f>SUM(J328:J335)</f>
        <v>859.11</v>
      </c>
      <c r="K336" s="65"/>
      <c r="L336" s="78">
        <f>SUM(L328:L335)</f>
        <v>176.5</v>
      </c>
    </row>
    <row r="337" spans="1:12" ht="30.75" customHeight="1" x14ac:dyDescent="0.35">
      <c r="A337" s="66">
        <f>A322</f>
        <v>4</v>
      </c>
      <c r="B337" s="51">
        <f>B322</f>
        <v>2</v>
      </c>
      <c r="C337" s="52" t="s">
        <v>39</v>
      </c>
      <c r="D337" s="59" t="s">
        <v>226</v>
      </c>
      <c r="E337" s="116" t="s">
        <v>157</v>
      </c>
      <c r="F337" s="141">
        <v>100</v>
      </c>
      <c r="G337" s="142">
        <v>6.61</v>
      </c>
      <c r="H337" s="142">
        <v>7.17</v>
      </c>
      <c r="I337" s="142">
        <v>44.16</v>
      </c>
      <c r="J337" s="142">
        <v>267.92</v>
      </c>
      <c r="K337" s="142" t="s">
        <v>158</v>
      </c>
      <c r="L337" s="243">
        <v>36.08</v>
      </c>
    </row>
    <row r="338" spans="1:12" ht="15" customHeight="1" x14ac:dyDescent="0.35">
      <c r="A338" s="62"/>
      <c r="B338" s="45"/>
      <c r="C338" s="46"/>
      <c r="D338" s="59" t="s">
        <v>34</v>
      </c>
      <c r="E338" s="116" t="s">
        <v>159</v>
      </c>
      <c r="F338" s="141">
        <v>200</v>
      </c>
      <c r="G338" s="143">
        <v>6.4</v>
      </c>
      <c r="H338" s="141">
        <v>5</v>
      </c>
      <c r="I338" s="141">
        <v>8</v>
      </c>
      <c r="J338" s="141">
        <v>102</v>
      </c>
      <c r="K338" s="161"/>
      <c r="L338" s="243">
        <v>42</v>
      </c>
    </row>
    <row r="339" spans="1:12" ht="15" customHeight="1" x14ac:dyDescent="0.35">
      <c r="A339" s="62"/>
      <c r="B339" s="45"/>
      <c r="C339" s="46"/>
      <c r="D339" s="60" t="s">
        <v>27</v>
      </c>
      <c r="E339" s="116" t="s">
        <v>100</v>
      </c>
      <c r="F339" s="141">
        <v>100</v>
      </c>
      <c r="G339" s="143">
        <v>0.6</v>
      </c>
      <c r="H339" s="143">
        <v>0.6</v>
      </c>
      <c r="I339" s="143">
        <v>15.4</v>
      </c>
      <c r="J339" s="141">
        <v>72</v>
      </c>
      <c r="K339" s="142" t="s">
        <v>48</v>
      </c>
      <c r="L339" s="243">
        <v>41.42</v>
      </c>
    </row>
    <row r="340" spans="1:12" ht="15" customHeight="1" x14ac:dyDescent="0.35">
      <c r="A340" s="64"/>
      <c r="B340" s="48"/>
      <c r="C340" s="55"/>
      <c r="D340" s="56" t="s">
        <v>28</v>
      </c>
      <c r="E340" s="7"/>
      <c r="F340" s="8">
        <f>SUM(F337:F339)</f>
        <v>400</v>
      </c>
      <c r="G340" s="8">
        <f>SUM(G337:G339)</f>
        <v>13.610000000000001</v>
      </c>
      <c r="H340" s="8">
        <f>SUM(H337:H339)</f>
        <v>12.77</v>
      </c>
      <c r="I340" s="8">
        <f>SUM(I337:I339)</f>
        <v>67.56</v>
      </c>
      <c r="J340" s="8">
        <f>SUM(J337:J339)</f>
        <v>441.92</v>
      </c>
      <c r="K340" s="65"/>
      <c r="L340" s="78">
        <f>SUM(L337:L339)</f>
        <v>119.5</v>
      </c>
    </row>
    <row r="341" spans="1:12" ht="15" customHeight="1" thickBot="1" x14ac:dyDescent="0.4">
      <c r="A341" s="67">
        <f>A337</f>
        <v>4</v>
      </c>
      <c r="B341" s="68">
        <f>B337</f>
        <v>2</v>
      </c>
      <c r="C341" s="267" t="s">
        <v>37</v>
      </c>
      <c r="D341" s="272"/>
      <c r="E341" s="69"/>
      <c r="F341" s="68">
        <f>F327+F336+F340</f>
        <v>1870</v>
      </c>
      <c r="G341" s="68">
        <f>G327+G336+G340</f>
        <v>81.5</v>
      </c>
      <c r="H341" s="68">
        <f>H327+H336+H340</f>
        <v>70.209999999999994</v>
      </c>
      <c r="I341" s="68">
        <f>I327+I336+I340</f>
        <v>275.89</v>
      </c>
      <c r="J341" s="68">
        <f>J327+J336+J340</f>
        <v>2076.29</v>
      </c>
      <c r="K341" s="70"/>
      <c r="L341" s="79">
        <f>L327+L336+L340</f>
        <v>410</v>
      </c>
    </row>
    <row r="342" spans="1:12" ht="30.75" customHeight="1" x14ac:dyDescent="0.35">
      <c r="A342" s="92">
        <v>4</v>
      </c>
      <c r="B342" s="93">
        <v>3</v>
      </c>
      <c r="C342" s="94" t="s">
        <v>23</v>
      </c>
      <c r="D342" s="108" t="s">
        <v>24</v>
      </c>
      <c r="E342" s="115" t="s">
        <v>154</v>
      </c>
      <c r="F342" s="137">
        <v>240</v>
      </c>
      <c r="G342" s="138">
        <v>26.68</v>
      </c>
      <c r="H342" s="138">
        <v>17.559999999999999</v>
      </c>
      <c r="I342" s="138">
        <v>40.69</v>
      </c>
      <c r="J342" s="138">
        <v>423.06</v>
      </c>
      <c r="K342" s="148" t="s">
        <v>155</v>
      </c>
      <c r="L342" s="244">
        <v>71.650000000000006</v>
      </c>
    </row>
    <row r="343" spans="1:12" ht="15" customHeight="1" x14ac:dyDescent="0.35">
      <c r="A343" s="62"/>
      <c r="B343" s="45"/>
      <c r="C343" s="46"/>
      <c r="D343" s="54" t="s">
        <v>24</v>
      </c>
      <c r="E343" s="11"/>
      <c r="F343" s="6"/>
      <c r="G343" s="6"/>
      <c r="H343" s="6"/>
      <c r="I343" s="6"/>
      <c r="J343" s="6"/>
      <c r="K343" s="63"/>
      <c r="L343" s="245"/>
    </row>
    <row r="344" spans="1:12" ht="29.25" customHeight="1" x14ac:dyDescent="0.35">
      <c r="A344" s="62"/>
      <c r="B344" s="45"/>
      <c r="C344" s="46"/>
      <c r="D344" s="47" t="s">
        <v>25</v>
      </c>
      <c r="E344" s="116" t="s">
        <v>85</v>
      </c>
      <c r="F344" s="141">
        <v>200</v>
      </c>
      <c r="G344" s="143">
        <v>0.3</v>
      </c>
      <c r="H344" s="142">
        <v>0.06</v>
      </c>
      <c r="I344" s="143">
        <v>12.5</v>
      </c>
      <c r="J344" s="142">
        <v>53.93</v>
      </c>
      <c r="K344" s="144" t="s">
        <v>86</v>
      </c>
      <c r="L344" s="245">
        <v>9</v>
      </c>
    </row>
    <row r="345" spans="1:12" ht="15" customHeight="1" x14ac:dyDescent="0.35">
      <c r="A345" s="62"/>
      <c r="B345" s="45"/>
      <c r="C345" s="46"/>
      <c r="D345" s="47" t="s">
        <v>26</v>
      </c>
      <c r="E345" s="116" t="s">
        <v>216</v>
      </c>
      <c r="F345" s="141">
        <v>55</v>
      </c>
      <c r="G345" s="142">
        <v>6.64</v>
      </c>
      <c r="H345" s="143">
        <v>4.83</v>
      </c>
      <c r="I345" s="142">
        <v>19.32</v>
      </c>
      <c r="J345" s="141">
        <v>148.6</v>
      </c>
      <c r="K345" s="144" t="s">
        <v>217</v>
      </c>
      <c r="L345" s="245">
        <v>14.5</v>
      </c>
    </row>
    <row r="346" spans="1:12" ht="15" customHeight="1" x14ac:dyDescent="0.35">
      <c r="A346" s="62"/>
      <c r="B346" s="45"/>
      <c r="C346" s="46"/>
      <c r="D346" s="47" t="s">
        <v>27</v>
      </c>
      <c r="E346" s="116" t="s">
        <v>61</v>
      </c>
      <c r="F346" s="141">
        <v>100</v>
      </c>
      <c r="G346" s="143">
        <v>0.4</v>
      </c>
      <c r="H346" s="143">
        <v>0.3</v>
      </c>
      <c r="I346" s="143">
        <v>10.3</v>
      </c>
      <c r="J346" s="141">
        <v>47</v>
      </c>
      <c r="K346" s="133" t="s">
        <v>48</v>
      </c>
      <c r="L346" s="245">
        <v>18.850000000000001</v>
      </c>
    </row>
    <row r="347" spans="1:12" ht="15" customHeight="1" x14ac:dyDescent="0.35">
      <c r="A347" s="64"/>
      <c r="B347" s="48"/>
      <c r="C347" s="49"/>
      <c r="D347" s="50" t="s">
        <v>28</v>
      </c>
      <c r="E347" s="12"/>
      <c r="F347" s="8">
        <f>SUM(F342:F346)</f>
        <v>595</v>
      </c>
      <c r="G347" s="8">
        <f>SUM(G342:G346)</f>
        <v>34.019999999999996</v>
      </c>
      <c r="H347" s="8">
        <f>SUM(H342:H346)</f>
        <v>22.749999999999996</v>
      </c>
      <c r="I347" s="8">
        <f>SUM(I342:I346)</f>
        <v>82.809999999999988</v>
      </c>
      <c r="J347" s="8">
        <f>SUM(J342:J346)</f>
        <v>672.59</v>
      </c>
      <c r="K347" s="65"/>
      <c r="L347" s="174">
        <f>SUM(L342:L346)</f>
        <v>114</v>
      </c>
    </row>
    <row r="348" spans="1:12" ht="15" customHeight="1" x14ac:dyDescent="0.35">
      <c r="A348" s="66">
        <f>A342</f>
        <v>4</v>
      </c>
      <c r="B348" s="51">
        <f>B342</f>
        <v>3</v>
      </c>
      <c r="C348" s="52" t="s">
        <v>29</v>
      </c>
      <c r="D348" s="54" t="s">
        <v>30</v>
      </c>
      <c r="E348" s="116" t="s">
        <v>105</v>
      </c>
      <c r="F348" s="141">
        <v>60</v>
      </c>
      <c r="G348" s="142">
        <v>0.76</v>
      </c>
      <c r="H348" s="142">
        <v>3.12</v>
      </c>
      <c r="I348" s="142">
        <v>2.73</v>
      </c>
      <c r="J348" s="142">
        <v>42.71</v>
      </c>
      <c r="K348" s="133" t="s">
        <v>106</v>
      </c>
      <c r="L348" s="247">
        <v>18</v>
      </c>
    </row>
    <row r="349" spans="1:12" ht="29.25" customHeight="1" x14ac:dyDescent="0.35">
      <c r="A349" s="62"/>
      <c r="B349" s="45"/>
      <c r="C349" s="46"/>
      <c r="D349" s="54" t="s">
        <v>31</v>
      </c>
      <c r="E349" s="116" t="s">
        <v>126</v>
      </c>
      <c r="F349" s="141">
        <v>220</v>
      </c>
      <c r="G349" s="142">
        <v>3.05</v>
      </c>
      <c r="H349" s="142">
        <v>7.49</v>
      </c>
      <c r="I349" s="142">
        <v>17.440000000000001</v>
      </c>
      <c r="J349" s="142">
        <v>149.66999999999999</v>
      </c>
      <c r="K349" s="162" t="s">
        <v>127</v>
      </c>
      <c r="L349" s="246">
        <v>31.78</v>
      </c>
    </row>
    <row r="350" spans="1:12" ht="29.25" customHeight="1" x14ac:dyDescent="0.35">
      <c r="A350" s="62"/>
      <c r="B350" s="45"/>
      <c r="C350" s="46"/>
      <c r="D350" s="54" t="s">
        <v>32</v>
      </c>
      <c r="E350" s="116" t="s">
        <v>218</v>
      </c>
      <c r="F350" s="141">
        <v>95</v>
      </c>
      <c r="G350" s="142">
        <v>15.19</v>
      </c>
      <c r="H350" s="142">
        <v>16.84</v>
      </c>
      <c r="I350" s="142">
        <v>18.600000000000001</v>
      </c>
      <c r="J350" s="142">
        <v>286.95999999999998</v>
      </c>
      <c r="K350" s="144" t="s">
        <v>82</v>
      </c>
      <c r="L350" s="246">
        <v>45.14</v>
      </c>
    </row>
    <row r="351" spans="1:12" ht="30" customHeight="1" x14ac:dyDescent="0.35">
      <c r="A351" s="62"/>
      <c r="B351" s="45"/>
      <c r="C351" s="46"/>
      <c r="D351" s="54" t="s">
        <v>33</v>
      </c>
      <c r="E351" s="116" t="s">
        <v>164</v>
      </c>
      <c r="F351" s="141">
        <v>150</v>
      </c>
      <c r="G351" s="142">
        <v>2.99</v>
      </c>
      <c r="H351" s="142">
        <v>5.27</v>
      </c>
      <c r="I351" s="142">
        <v>16.39</v>
      </c>
      <c r="J351" s="143">
        <v>129.80000000000001</v>
      </c>
      <c r="K351" s="154" t="s">
        <v>165</v>
      </c>
      <c r="L351" s="246">
        <v>20.32</v>
      </c>
    </row>
    <row r="352" spans="1:12" ht="30" customHeight="1" x14ac:dyDescent="0.35">
      <c r="A352" s="62"/>
      <c r="B352" s="45"/>
      <c r="C352" s="46"/>
      <c r="D352" s="54" t="s">
        <v>34</v>
      </c>
      <c r="E352" s="116" t="s">
        <v>57</v>
      </c>
      <c r="F352" s="141">
        <v>200</v>
      </c>
      <c r="G352" s="142">
        <v>0.37</v>
      </c>
      <c r="H352" s="142">
        <v>0.02</v>
      </c>
      <c r="I352" s="142">
        <v>21.01</v>
      </c>
      <c r="J352" s="143">
        <v>86.9</v>
      </c>
      <c r="K352" s="133" t="s">
        <v>58</v>
      </c>
      <c r="L352" s="246">
        <v>6.95</v>
      </c>
    </row>
    <row r="353" spans="1:12" ht="15" customHeight="1" x14ac:dyDescent="0.35">
      <c r="A353" s="62"/>
      <c r="B353" s="45"/>
      <c r="C353" s="46"/>
      <c r="D353" s="54" t="s">
        <v>35</v>
      </c>
      <c r="E353" s="116" t="s">
        <v>59</v>
      </c>
      <c r="F353" s="141">
        <v>20</v>
      </c>
      <c r="G353" s="142">
        <v>1.58</v>
      </c>
      <c r="H353" s="143">
        <v>0.2</v>
      </c>
      <c r="I353" s="142">
        <v>9.66</v>
      </c>
      <c r="J353" s="141">
        <v>47</v>
      </c>
      <c r="K353" s="144"/>
      <c r="L353" s="246">
        <v>2</v>
      </c>
    </row>
    <row r="354" spans="1:12" ht="15" customHeight="1" x14ac:dyDescent="0.35">
      <c r="A354" s="62"/>
      <c r="B354" s="45"/>
      <c r="C354" s="46"/>
      <c r="D354" s="54" t="s">
        <v>36</v>
      </c>
      <c r="E354" s="116" t="s">
        <v>60</v>
      </c>
      <c r="F354" s="141">
        <v>50</v>
      </c>
      <c r="G354" s="143">
        <v>3.3</v>
      </c>
      <c r="H354" s="143">
        <v>0.6</v>
      </c>
      <c r="I354" s="142">
        <v>19.82</v>
      </c>
      <c r="J354" s="141">
        <v>99</v>
      </c>
      <c r="K354" s="144"/>
      <c r="L354" s="246">
        <v>1</v>
      </c>
    </row>
    <row r="355" spans="1:12" ht="15" customHeight="1" x14ac:dyDescent="0.35">
      <c r="A355" s="62"/>
      <c r="B355" s="45"/>
      <c r="C355" s="46"/>
      <c r="D355" s="47" t="s">
        <v>27</v>
      </c>
      <c r="E355" s="116" t="s">
        <v>47</v>
      </c>
      <c r="F355" s="141">
        <v>100</v>
      </c>
      <c r="G355" s="143">
        <v>0.4</v>
      </c>
      <c r="H355" s="143">
        <v>0.4</v>
      </c>
      <c r="I355" s="143">
        <v>9.8000000000000007</v>
      </c>
      <c r="J355" s="141">
        <v>47</v>
      </c>
      <c r="K355" s="133" t="s">
        <v>48</v>
      </c>
      <c r="L355" s="248">
        <v>49.31</v>
      </c>
    </row>
    <row r="356" spans="1:12" ht="15" customHeight="1" x14ac:dyDescent="0.35">
      <c r="A356" s="64"/>
      <c r="B356" s="48"/>
      <c r="C356" s="49"/>
      <c r="D356" s="50" t="s">
        <v>28</v>
      </c>
      <c r="E356" s="12"/>
      <c r="F356" s="8">
        <f>SUM(F348:F355)</f>
        <v>895</v>
      </c>
      <c r="G356" s="8">
        <f>SUM(G348:G355)</f>
        <v>27.640000000000004</v>
      </c>
      <c r="H356" s="8">
        <f>SUM(H348:H355)</f>
        <v>33.940000000000005</v>
      </c>
      <c r="I356" s="8">
        <f>SUM(I348:I355)</f>
        <v>115.45</v>
      </c>
      <c r="J356" s="8">
        <f>SUM(J348:J355)</f>
        <v>889.04</v>
      </c>
      <c r="K356" s="65"/>
      <c r="L356" s="174">
        <f>SUM(L348:L355)</f>
        <v>174.5</v>
      </c>
    </row>
    <row r="357" spans="1:12" ht="30.75" customHeight="1" x14ac:dyDescent="0.35">
      <c r="A357" s="66">
        <f>A342</f>
        <v>4</v>
      </c>
      <c r="B357" s="51">
        <f>B342</f>
        <v>3</v>
      </c>
      <c r="C357" s="52" t="s">
        <v>39</v>
      </c>
      <c r="D357" s="59" t="s">
        <v>226</v>
      </c>
      <c r="E357" s="116" t="s">
        <v>78</v>
      </c>
      <c r="F357" s="141">
        <v>75</v>
      </c>
      <c r="G357" s="142">
        <v>9.7799999999999994</v>
      </c>
      <c r="H357" s="142">
        <v>7.63</v>
      </c>
      <c r="I357" s="142">
        <v>25.18</v>
      </c>
      <c r="J357" s="142">
        <v>208.34</v>
      </c>
      <c r="K357" s="144" t="s">
        <v>79</v>
      </c>
      <c r="L357" s="243">
        <v>60</v>
      </c>
    </row>
    <row r="358" spans="1:12" ht="15" customHeight="1" x14ac:dyDescent="0.35">
      <c r="A358" s="62"/>
      <c r="B358" s="45"/>
      <c r="C358" s="46"/>
      <c r="D358" s="59" t="s">
        <v>34</v>
      </c>
      <c r="E358" s="116" t="s">
        <v>77</v>
      </c>
      <c r="F358" s="141">
        <v>200</v>
      </c>
      <c r="G358" s="141">
        <v>1</v>
      </c>
      <c r="H358" s="143">
        <v>0.2</v>
      </c>
      <c r="I358" s="143">
        <v>20.2</v>
      </c>
      <c r="J358" s="141">
        <v>92</v>
      </c>
      <c r="K358" s="154"/>
      <c r="L358" s="249">
        <v>20</v>
      </c>
    </row>
    <row r="359" spans="1:12" ht="15" customHeight="1" x14ac:dyDescent="0.35">
      <c r="A359" s="62"/>
      <c r="B359" s="45"/>
      <c r="C359" s="46"/>
      <c r="D359" s="60" t="s">
        <v>27</v>
      </c>
      <c r="E359" s="116" t="s">
        <v>134</v>
      </c>
      <c r="F359" s="141">
        <v>150</v>
      </c>
      <c r="G359" s="142">
        <v>1.35</v>
      </c>
      <c r="H359" s="143">
        <v>0.3</v>
      </c>
      <c r="I359" s="142">
        <v>12.15</v>
      </c>
      <c r="J359" s="143">
        <v>64.5</v>
      </c>
      <c r="K359" s="144" t="s">
        <v>48</v>
      </c>
      <c r="L359" s="250">
        <v>39.5</v>
      </c>
    </row>
    <row r="360" spans="1:12" ht="15" customHeight="1" x14ac:dyDescent="0.35">
      <c r="A360" s="64"/>
      <c r="B360" s="48"/>
      <c r="C360" s="55"/>
      <c r="D360" s="56" t="s">
        <v>28</v>
      </c>
      <c r="E360" s="7"/>
      <c r="F360" s="8">
        <f>SUM(F357:F359)</f>
        <v>425</v>
      </c>
      <c r="G360" s="8">
        <f>SUM(G357:G359)</f>
        <v>12.129999999999999</v>
      </c>
      <c r="H360" s="8">
        <f>SUM(H357:H359)</f>
        <v>8.1300000000000008</v>
      </c>
      <c r="I360" s="8">
        <f>SUM(I357:I359)</f>
        <v>57.529999999999994</v>
      </c>
      <c r="J360" s="8">
        <f>SUM(J357:J359)</f>
        <v>364.84000000000003</v>
      </c>
      <c r="K360" s="65"/>
      <c r="L360" s="174">
        <f>SUM(L357:L359)</f>
        <v>119.5</v>
      </c>
    </row>
    <row r="361" spans="1:12" ht="15" customHeight="1" thickBot="1" x14ac:dyDescent="0.4">
      <c r="A361" s="67">
        <f>A357</f>
        <v>4</v>
      </c>
      <c r="B361" s="68">
        <f>B357</f>
        <v>3</v>
      </c>
      <c r="C361" s="267" t="s">
        <v>37</v>
      </c>
      <c r="D361" s="272"/>
      <c r="E361" s="69"/>
      <c r="F361" s="68">
        <f>F347+F356+F360</f>
        <v>1915</v>
      </c>
      <c r="G361" s="68">
        <f>G347+G356+G360</f>
        <v>73.789999999999992</v>
      </c>
      <c r="H361" s="68">
        <f>H347+H356+H360</f>
        <v>64.819999999999993</v>
      </c>
      <c r="I361" s="68">
        <f>I347+I356+I360</f>
        <v>255.79</v>
      </c>
      <c r="J361" s="68">
        <f>J347+J356+J360</f>
        <v>1926.4700000000003</v>
      </c>
      <c r="K361" s="70"/>
      <c r="L361" s="176">
        <f>L347+L356+L360</f>
        <v>408</v>
      </c>
    </row>
    <row r="362" spans="1:12" ht="30" customHeight="1" x14ac:dyDescent="0.35">
      <c r="A362" s="92">
        <v>4</v>
      </c>
      <c r="B362" s="93">
        <v>4</v>
      </c>
      <c r="C362" s="94" t="s">
        <v>23</v>
      </c>
      <c r="D362" s="108" t="s">
        <v>24</v>
      </c>
      <c r="E362" s="115" t="s">
        <v>219</v>
      </c>
      <c r="F362" s="137">
        <v>210</v>
      </c>
      <c r="G362" s="138">
        <v>8.61</v>
      </c>
      <c r="H362" s="138">
        <v>7.61</v>
      </c>
      <c r="I362" s="138">
        <v>41.54</v>
      </c>
      <c r="J362" s="138">
        <v>269.54000000000002</v>
      </c>
      <c r="K362" s="163" t="s">
        <v>184</v>
      </c>
      <c r="L362" s="251">
        <v>33.520000000000003</v>
      </c>
    </row>
    <row r="363" spans="1:12" ht="15" customHeight="1" x14ac:dyDescent="0.35">
      <c r="A363" s="62"/>
      <c r="B363" s="45"/>
      <c r="C363" s="46"/>
      <c r="D363" s="54" t="s">
        <v>24</v>
      </c>
      <c r="E363" s="116" t="s">
        <v>41</v>
      </c>
      <c r="F363" s="141">
        <v>40</v>
      </c>
      <c r="G363" s="142">
        <v>5.08</v>
      </c>
      <c r="H363" s="143">
        <v>4.5999999999999996</v>
      </c>
      <c r="I363" s="142">
        <v>0.28000000000000003</v>
      </c>
      <c r="J363" s="143">
        <v>62.8</v>
      </c>
      <c r="K363" s="155" t="s">
        <v>42</v>
      </c>
      <c r="L363" s="252">
        <v>15</v>
      </c>
    </row>
    <row r="364" spans="1:12" ht="30" customHeight="1" x14ac:dyDescent="0.35">
      <c r="A364" s="62"/>
      <c r="B364" s="45"/>
      <c r="C364" s="46"/>
      <c r="D364" s="47" t="s">
        <v>25</v>
      </c>
      <c r="E364" s="116" t="s">
        <v>43</v>
      </c>
      <c r="F364" s="141">
        <v>200</v>
      </c>
      <c r="G364" s="142">
        <v>0.26</v>
      </c>
      <c r="H364" s="142">
        <v>0.03</v>
      </c>
      <c r="I364" s="142">
        <v>11.26</v>
      </c>
      <c r="J364" s="142">
        <v>47.79</v>
      </c>
      <c r="K364" s="155" t="s">
        <v>44</v>
      </c>
      <c r="L364" s="252">
        <v>3.6</v>
      </c>
    </row>
    <row r="365" spans="1:12" ht="30.75" customHeight="1" x14ac:dyDescent="0.35">
      <c r="A365" s="62"/>
      <c r="B365" s="45"/>
      <c r="C365" s="46"/>
      <c r="D365" s="47" t="s">
        <v>26</v>
      </c>
      <c r="E365" s="85" t="s">
        <v>45</v>
      </c>
      <c r="F365" s="21">
        <v>65</v>
      </c>
      <c r="G365" s="21">
        <v>6.72</v>
      </c>
      <c r="H365" s="21">
        <v>12.08</v>
      </c>
      <c r="I365" s="21">
        <v>19.45</v>
      </c>
      <c r="J365" s="21">
        <v>214.7</v>
      </c>
      <c r="K365" s="73" t="s">
        <v>46</v>
      </c>
      <c r="L365" s="252">
        <v>25.5</v>
      </c>
    </row>
    <row r="366" spans="1:12" ht="15" customHeight="1" x14ac:dyDescent="0.35">
      <c r="A366" s="62"/>
      <c r="B366" s="45"/>
      <c r="C366" s="46"/>
      <c r="D366" s="47" t="s">
        <v>27</v>
      </c>
      <c r="E366" s="116" t="s">
        <v>47</v>
      </c>
      <c r="F366" s="141">
        <v>100</v>
      </c>
      <c r="G366" s="143">
        <v>0.4</v>
      </c>
      <c r="H366" s="143">
        <v>0.4</v>
      </c>
      <c r="I366" s="143">
        <v>9.8000000000000007</v>
      </c>
      <c r="J366" s="141">
        <v>47</v>
      </c>
      <c r="K366" s="155" t="s">
        <v>48</v>
      </c>
      <c r="L366" s="252">
        <v>36.380000000000003</v>
      </c>
    </row>
    <row r="367" spans="1:12" ht="15" customHeight="1" x14ac:dyDescent="0.35">
      <c r="A367" s="64"/>
      <c r="B367" s="48"/>
      <c r="C367" s="49"/>
      <c r="D367" s="50" t="s">
        <v>28</v>
      </c>
      <c r="E367" s="12"/>
      <c r="F367" s="8">
        <f>SUM(F362:F366)</f>
        <v>615</v>
      </c>
      <c r="G367" s="8">
        <f>SUM(G362:G366)</f>
        <v>21.069999999999997</v>
      </c>
      <c r="H367" s="8">
        <f>SUM(H362:H366)</f>
        <v>24.72</v>
      </c>
      <c r="I367" s="8">
        <f>SUM(I362:I366)</f>
        <v>82.33</v>
      </c>
      <c r="J367" s="8">
        <f>SUM(J362:J366)</f>
        <v>641.83000000000004</v>
      </c>
      <c r="K367" s="74"/>
      <c r="L367" s="78">
        <f>SUM(L362:L366)</f>
        <v>114</v>
      </c>
    </row>
    <row r="368" spans="1:12" ht="15" customHeight="1" x14ac:dyDescent="0.35">
      <c r="A368" s="66">
        <f>A362</f>
        <v>4</v>
      </c>
      <c r="B368" s="51">
        <f>B362</f>
        <v>4</v>
      </c>
      <c r="C368" s="52" t="s">
        <v>29</v>
      </c>
      <c r="D368" s="54" t="s">
        <v>30</v>
      </c>
      <c r="E368" s="116" t="s">
        <v>71</v>
      </c>
      <c r="F368" s="141">
        <v>60</v>
      </c>
      <c r="G368" s="141">
        <v>1</v>
      </c>
      <c r="H368" s="142">
        <v>5.08</v>
      </c>
      <c r="I368" s="143">
        <v>2.2000000000000002</v>
      </c>
      <c r="J368" s="142">
        <v>59.53</v>
      </c>
      <c r="K368" s="155" t="s">
        <v>72</v>
      </c>
      <c r="L368" s="253">
        <v>39.31</v>
      </c>
    </row>
    <row r="369" spans="1:12" ht="30" customHeight="1" x14ac:dyDescent="0.35">
      <c r="A369" s="62"/>
      <c r="B369" s="45"/>
      <c r="C369" s="46"/>
      <c r="D369" s="54" t="s">
        <v>31</v>
      </c>
      <c r="E369" s="116" t="s">
        <v>220</v>
      </c>
      <c r="F369" s="141">
        <v>220</v>
      </c>
      <c r="G369" s="142">
        <v>5.4499999999999993</v>
      </c>
      <c r="H369" s="142">
        <v>9.2799999999999994</v>
      </c>
      <c r="I369" s="142">
        <v>13.200000000000001</v>
      </c>
      <c r="J369" s="142">
        <v>154.5</v>
      </c>
      <c r="K369" s="155" t="s">
        <v>221</v>
      </c>
      <c r="L369" s="253">
        <v>30.05</v>
      </c>
    </row>
    <row r="370" spans="1:12" ht="15" customHeight="1" x14ac:dyDescent="0.35">
      <c r="A370" s="62"/>
      <c r="B370" s="45"/>
      <c r="C370" s="46"/>
      <c r="D370" s="54" t="s">
        <v>32</v>
      </c>
      <c r="E370" s="116" t="s">
        <v>109</v>
      </c>
      <c r="F370" s="141">
        <v>90</v>
      </c>
      <c r="G370" s="142">
        <v>16.14</v>
      </c>
      <c r="H370" s="142">
        <v>13.43</v>
      </c>
      <c r="I370" s="142">
        <v>0.72</v>
      </c>
      <c r="J370" s="142">
        <v>186.71</v>
      </c>
      <c r="K370" s="155" t="s">
        <v>110</v>
      </c>
      <c r="L370" s="253">
        <v>52.46</v>
      </c>
    </row>
    <row r="371" spans="1:12" ht="30" customHeight="1" x14ac:dyDescent="0.35">
      <c r="A371" s="62"/>
      <c r="B371" s="45"/>
      <c r="C371" s="46"/>
      <c r="D371" s="54" t="s">
        <v>33</v>
      </c>
      <c r="E371" s="116" t="s">
        <v>111</v>
      </c>
      <c r="F371" s="141">
        <v>150</v>
      </c>
      <c r="G371" s="142">
        <v>5.83</v>
      </c>
      <c r="H371" s="142">
        <v>0.69</v>
      </c>
      <c r="I371" s="142">
        <v>37.369999999999997</v>
      </c>
      <c r="J371" s="142">
        <v>179.14</v>
      </c>
      <c r="K371" s="155" t="s">
        <v>112</v>
      </c>
      <c r="L371" s="253">
        <v>5.42</v>
      </c>
    </row>
    <row r="372" spans="1:12" ht="30" customHeight="1" x14ac:dyDescent="0.35">
      <c r="A372" s="62"/>
      <c r="B372" s="45"/>
      <c r="C372" s="46"/>
      <c r="D372" s="54" t="s">
        <v>34</v>
      </c>
      <c r="E372" s="116" t="s">
        <v>172</v>
      </c>
      <c r="F372" s="141">
        <v>200</v>
      </c>
      <c r="G372" s="142">
        <v>0.16</v>
      </c>
      <c r="H372" s="142">
        <v>0.04</v>
      </c>
      <c r="I372" s="143">
        <v>13.1</v>
      </c>
      <c r="J372" s="142">
        <v>54.29</v>
      </c>
      <c r="K372" s="155" t="s">
        <v>96</v>
      </c>
      <c r="L372" s="253">
        <v>10</v>
      </c>
    </row>
    <row r="373" spans="1:12" ht="15" customHeight="1" x14ac:dyDescent="0.35">
      <c r="A373" s="62"/>
      <c r="B373" s="45"/>
      <c r="C373" s="46"/>
      <c r="D373" s="54" t="s">
        <v>35</v>
      </c>
      <c r="E373" s="116" t="s">
        <v>59</v>
      </c>
      <c r="F373" s="141">
        <v>20</v>
      </c>
      <c r="G373" s="142">
        <v>1.58</v>
      </c>
      <c r="H373" s="143">
        <v>0.2</v>
      </c>
      <c r="I373" s="142">
        <v>9.66</v>
      </c>
      <c r="J373" s="141">
        <v>47</v>
      </c>
      <c r="K373" s="156"/>
      <c r="L373" s="253">
        <v>1</v>
      </c>
    </row>
    <row r="374" spans="1:12" ht="15" customHeight="1" x14ac:dyDescent="0.35">
      <c r="A374" s="62"/>
      <c r="B374" s="45"/>
      <c r="C374" s="46"/>
      <c r="D374" s="54" t="s">
        <v>36</v>
      </c>
      <c r="E374" s="116" t="s">
        <v>60</v>
      </c>
      <c r="F374" s="141">
        <v>50</v>
      </c>
      <c r="G374" s="143">
        <v>3.3</v>
      </c>
      <c r="H374" s="143">
        <v>0.6</v>
      </c>
      <c r="I374" s="142">
        <v>19.82</v>
      </c>
      <c r="J374" s="141">
        <v>99</v>
      </c>
      <c r="K374" s="156"/>
      <c r="L374" s="253">
        <v>2</v>
      </c>
    </row>
    <row r="375" spans="1:12" ht="15" customHeight="1" x14ac:dyDescent="0.35">
      <c r="A375" s="62"/>
      <c r="B375" s="45"/>
      <c r="C375" s="46"/>
      <c r="D375" s="47" t="s">
        <v>27</v>
      </c>
      <c r="E375" s="116" t="s">
        <v>61</v>
      </c>
      <c r="F375" s="141">
        <v>100</v>
      </c>
      <c r="G375" s="143">
        <v>0.4</v>
      </c>
      <c r="H375" s="143">
        <v>0.3</v>
      </c>
      <c r="I375" s="143">
        <v>10.3</v>
      </c>
      <c r="J375" s="141">
        <v>47</v>
      </c>
      <c r="K375" s="155" t="s">
        <v>48</v>
      </c>
      <c r="L375" s="253">
        <v>36.26</v>
      </c>
    </row>
    <row r="376" spans="1:12" ht="15" customHeight="1" x14ac:dyDescent="0.35">
      <c r="A376" s="64"/>
      <c r="B376" s="48"/>
      <c r="C376" s="49"/>
      <c r="D376" s="50" t="s">
        <v>28</v>
      </c>
      <c r="E376" s="12"/>
      <c r="F376" s="8">
        <f>SUM(F368:F375)</f>
        <v>890</v>
      </c>
      <c r="G376" s="8">
        <f>SUM(G368:G375)</f>
        <v>33.86</v>
      </c>
      <c r="H376" s="8">
        <f>SUM(H368:H375)</f>
        <v>29.62</v>
      </c>
      <c r="I376" s="8">
        <f>SUM(I368:I375)</f>
        <v>106.36999999999999</v>
      </c>
      <c r="J376" s="8">
        <f>SUM(J368:J375)</f>
        <v>827.17</v>
      </c>
      <c r="K376" s="74"/>
      <c r="L376" s="78">
        <f>SUM(L368:L375)</f>
        <v>176.5</v>
      </c>
    </row>
    <row r="377" spans="1:12" ht="30.75" customHeight="1" x14ac:dyDescent="0.35">
      <c r="A377" s="66">
        <f>A362</f>
        <v>4</v>
      </c>
      <c r="B377" s="51">
        <f>B362</f>
        <v>4</v>
      </c>
      <c r="C377" s="52" t="s">
        <v>39</v>
      </c>
      <c r="D377" s="59" t="s">
        <v>226</v>
      </c>
      <c r="E377" s="116" t="s">
        <v>97</v>
      </c>
      <c r="F377" s="141">
        <v>75</v>
      </c>
      <c r="G377" s="142">
        <v>12.89</v>
      </c>
      <c r="H377" s="142">
        <v>9.43</v>
      </c>
      <c r="I377" s="143">
        <v>12.3</v>
      </c>
      <c r="J377" s="142">
        <v>188.27</v>
      </c>
      <c r="K377" s="156" t="s">
        <v>98</v>
      </c>
      <c r="L377" s="254">
        <v>41.69</v>
      </c>
    </row>
    <row r="378" spans="1:12" ht="15" customHeight="1" x14ac:dyDescent="0.35">
      <c r="A378" s="62"/>
      <c r="B378" s="45"/>
      <c r="C378" s="46"/>
      <c r="D378" s="59" t="s">
        <v>34</v>
      </c>
      <c r="E378" s="116" t="s">
        <v>173</v>
      </c>
      <c r="F378" s="141">
        <v>200</v>
      </c>
      <c r="G378" s="143">
        <v>5.8</v>
      </c>
      <c r="H378" s="141">
        <v>5</v>
      </c>
      <c r="I378" s="143">
        <v>8.1999999999999993</v>
      </c>
      <c r="J378" s="141">
        <v>106</v>
      </c>
      <c r="K378" s="164"/>
      <c r="L378" s="254">
        <v>45</v>
      </c>
    </row>
    <row r="379" spans="1:12" ht="15" customHeight="1" x14ac:dyDescent="0.35">
      <c r="A379" s="62"/>
      <c r="B379" s="45"/>
      <c r="C379" s="46"/>
      <c r="D379" s="60" t="s">
        <v>27</v>
      </c>
      <c r="E379" s="116" t="s">
        <v>80</v>
      </c>
      <c r="F379" s="141">
        <v>100</v>
      </c>
      <c r="G379" s="143">
        <v>0.8</v>
      </c>
      <c r="H379" s="143">
        <v>0.4</v>
      </c>
      <c r="I379" s="143">
        <v>8.1</v>
      </c>
      <c r="J379" s="141">
        <v>47</v>
      </c>
      <c r="K379" s="156" t="s">
        <v>48</v>
      </c>
      <c r="L379" s="254">
        <v>32.81</v>
      </c>
    </row>
    <row r="380" spans="1:12" ht="15" customHeight="1" x14ac:dyDescent="0.35">
      <c r="A380" s="64"/>
      <c r="B380" s="48"/>
      <c r="C380" s="55"/>
      <c r="D380" s="56" t="s">
        <v>28</v>
      </c>
      <c r="E380" s="7"/>
      <c r="F380" s="8">
        <f>SUM(F377:F379)</f>
        <v>375</v>
      </c>
      <c r="G380" s="8">
        <f>SUM(G377:G379)</f>
        <v>19.490000000000002</v>
      </c>
      <c r="H380" s="8">
        <f>SUM(H377:H379)</f>
        <v>14.83</v>
      </c>
      <c r="I380" s="8">
        <f>SUM(I377:I379)</f>
        <v>28.6</v>
      </c>
      <c r="J380" s="8">
        <f>SUM(J377:J379)</f>
        <v>341.27</v>
      </c>
      <c r="K380" s="74"/>
      <c r="L380" s="78">
        <f>SUM(L377:L379)</f>
        <v>119.5</v>
      </c>
    </row>
    <row r="381" spans="1:12" ht="15" customHeight="1" thickBot="1" x14ac:dyDescent="0.4">
      <c r="A381" s="67">
        <f>A377</f>
        <v>4</v>
      </c>
      <c r="B381" s="68">
        <f>B377</f>
        <v>4</v>
      </c>
      <c r="C381" s="267" t="s">
        <v>37</v>
      </c>
      <c r="D381" s="272"/>
      <c r="E381" s="69"/>
      <c r="F381" s="68">
        <f>F367+F376+F380</f>
        <v>1880</v>
      </c>
      <c r="G381" s="68">
        <f>G367+G376+G380</f>
        <v>74.419999999999987</v>
      </c>
      <c r="H381" s="68">
        <f>H367+H376+H380</f>
        <v>69.17</v>
      </c>
      <c r="I381" s="68">
        <f>I367+I376+I380</f>
        <v>217.29999999999998</v>
      </c>
      <c r="J381" s="68">
        <f>J367+J376+J380</f>
        <v>1810.27</v>
      </c>
      <c r="K381" s="76"/>
      <c r="L381" s="79">
        <f>L367+L376+L380</f>
        <v>410</v>
      </c>
    </row>
    <row r="382" spans="1:12" ht="28.5" customHeight="1" x14ac:dyDescent="0.35">
      <c r="A382" s="92">
        <v>4</v>
      </c>
      <c r="B382" s="93">
        <v>5</v>
      </c>
      <c r="C382" s="94" t="s">
        <v>23</v>
      </c>
      <c r="D382" s="108" t="s">
        <v>24</v>
      </c>
      <c r="E382" s="210" t="s">
        <v>229</v>
      </c>
      <c r="F382" s="137">
        <v>95</v>
      </c>
      <c r="G382" s="170">
        <v>13.39</v>
      </c>
      <c r="H382" s="170">
        <v>11.32</v>
      </c>
      <c r="I382" s="170">
        <v>3.41</v>
      </c>
      <c r="J382" s="170">
        <v>169.24</v>
      </c>
      <c r="K382" s="172" t="s">
        <v>188</v>
      </c>
      <c r="L382" s="255">
        <v>55.34</v>
      </c>
    </row>
    <row r="383" spans="1:12" ht="30.75" customHeight="1" x14ac:dyDescent="0.35">
      <c r="A383" s="62"/>
      <c r="B383" s="45"/>
      <c r="C383" s="46"/>
      <c r="D383" s="54" t="s">
        <v>24</v>
      </c>
      <c r="E383" s="116" t="s">
        <v>111</v>
      </c>
      <c r="F383" s="141">
        <v>150</v>
      </c>
      <c r="G383" s="142">
        <v>5.83</v>
      </c>
      <c r="H383" s="142">
        <v>0.69</v>
      </c>
      <c r="I383" s="142">
        <v>37.369999999999997</v>
      </c>
      <c r="J383" s="142">
        <v>179.14</v>
      </c>
      <c r="K383" s="133" t="s">
        <v>112</v>
      </c>
      <c r="L383" s="256">
        <v>7.22</v>
      </c>
    </row>
    <row r="384" spans="1:12" ht="30.75" customHeight="1" x14ac:dyDescent="0.35">
      <c r="A384" s="62"/>
      <c r="B384" s="45"/>
      <c r="C384" s="46"/>
      <c r="D384" s="47" t="s">
        <v>25</v>
      </c>
      <c r="E384" s="116" t="s">
        <v>122</v>
      </c>
      <c r="F384" s="141">
        <v>200</v>
      </c>
      <c r="G384" s="142">
        <v>3.87</v>
      </c>
      <c r="H384" s="143">
        <v>3.1</v>
      </c>
      <c r="I384" s="142">
        <v>16.190000000000001</v>
      </c>
      <c r="J384" s="142">
        <v>109.45</v>
      </c>
      <c r="K384" s="133" t="s">
        <v>123</v>
      </c>
      <c r="L384" s="256">
        <v>17.2</v>
      </c>
    </row>
    <row r="385" spans="1:12" ht="15" customHeight="1" x14ac:dyDescent="0.35">
      <c r="A385" s="62"/>
      <c r="B385" s="45"/>
      <c r="C385" s="46"/>
      <c r="D385" s="47" t="s">
        <v>26</v>
      </c>
      <c r="E385" s="116" t="s">
        <v>59</v>
      </c>
      <c r="F385" s="141">
        <v>40</v>
      </c>
      <c r="G385" s="142">
        <v>3.16</v>
      </c>
      <c r="H385" s="143">
        <v>0.4</v>
      </c>
      <c r="I385" s="142">
        <v>19.32</v>
      </c>
      <c r="J385" s="141">
        <v>94</v>
      </c>
      <c r="K385" s="144"/>
      <c r="L385" s="256">
        <v>8</v>
      </c>
    </row>
    <row r="386" spans="1:12" ht="15" customHeight="1" x14ac:dyDescent="0.35">
      <c r="A386" s="62"/>
      <c r="B386" s="45"/>
      <c r="C386" s="46"/>
      <c r="D386" s="47" t="s">
        <v>27</v>
      </c>
      <c r="E386" s="116" t="s">
        <v>61</v>
      </c>
      <c r="F386" s="141">
        <v>100</v>
      </c>
      <c r="G386" s="143">
        <v>0.4</v>
      </c>
      <c r="H386" s="143">
        <v>0.3</v>
      </c>
      <c r="I386" s="143">
        <v>10.3</v>
      </c>
      <c r="J386" s="141">
        <v>47</v>
      </c>
      <c r="K386" s="133" t="s">
        <v>48</v>
      </c>
      <c r="L386" s="256">
        <v>26.24</v>
      </c>
    </row>
    <row r="387" spans="1:12" ht="15" customHeight="1" x14ac:dyDescent="0.35">
      <c r="A387" s="64"/>
      <c r="B387" s="48"/>
      <c r="C387" s="49"/>
      <c r="D387" s="50" t="s">
        <v>28</v>
      </c>
      <c r="E387" s="12"/>
      <c r="F387" s="8">
        <f>SUM(F382:F386)</f>
        <v>585</v>
      </c>
      <c r="G387" s="8">
        <f>SUM(G382:G386)</f>
        <v>26.65</v>
      </c>
      <c r="H387" s="8">
        <f>SUM(H382:H386)</f>
        <v>15.81</v>
      </c>
      <c r="I387" s="8">
        <f>SUM(I382:I386)</f>
        <v>86.589999999999989</v>
      </c>
      <c r="J387" s="8">
        <f>SUM(J382:J386)</f>
        <v>598.82999999999993</v>
      </c>
      <c r="K387" s="65"/>
      <c r="L387" s="78">
        <f>SUM(L382:L386)</f>
        <v>114</v>
      </c>
    </row>
    <row r="388" spans="1:12" ht="30" customHeight="1" x14ac:dyDescent="0.35">
      <c r="A388" s="66">
        <f>A382</f>
        <v>4</v>
      </c>
      <c r="B388" s="51">
        <f>B382</f>
        <v>5</v>
      </c>
      <c r="C388" s="52" t="s">
        <v>29</v>
      </c>
      <c r="D388" s="54" t="s">
        <v>30</v>
      </c>
      <c r="E388" s="116" t="s">
        <v>176</v>
      </c>
      <c r="F388" s="141">
        <v>60</v>
      </c>
      <c r="G388" s="142">
        <v>1.26</v>
      </c>
      <c r="H388" s="142">
        <v>5.1100000000000003</v>
      </c>
      <c r="I388" s="142">
        <v>3.76</v>
      </c>
      <c r="J388" s="142">
        <v>66.19</v>
      </c>
      <c r="K388" s="133" t="s">
        <v>177</v>
      </c>
      <c r="L388" s="257">
        <v>11.05</v>
      </c>
    </row>
    <row r="389" spans="1:12" ht="30" customHeight="1" x14ac:dyDescent="0.35">
      <c r="A389" s="62"/>
      <c r="B389" s="45"/>
      <c r="C389" s="46"/>
      <c r="D389" s="54" t="s">
        <v>31</v>
      </c>
      <c r="E389" s="116" t="s">
        <v>152</v>
      </c>
      <c r="F389" s="141">
        <v>220</v>
      </c>
      <c r="G389" s="142">
        <v>6.14</v>
      </c>
      <c r="H389" s="142">
        <v>6.76</v>
      </c>
      <c r="I389" s="142">
        <v>14.74</v>
      </c>
      <c r="J389" s="142">
        <v>144.69</v>
      </c>
      <c r="K389" s="144" t="s">
        <v>153</v>
      </c>
      <c r="L389" s="257">
        <v>31.57</v>
      </c>
    </row>
    <row r="390" spans="1:12" ht="29.25" customHeight="1" x14ac:dyDescent="0.35">
      <c r="A390" s="62"/>
      <c r="B390" s="45"/>
      <c r="C390" s="46"/>
      <c r="D390" s="54" t="s">
        <v>32</v>
      </c>
      <c r="E390" s="116" t="s">
        <v>222</v>
      </c>
      <c r="F390" s="141">
        <v>240</v>
      </c>
      <c r="G390" s="143">
        <v>24.75</v>
      </c>
      <c r="H390" s="142">
        <v>15.9</v>
      </c>
      <c r="I390" s="142">
        <v>18.32</v>
      </c>
      <c r="J390" s="142">
        <v>317.02999999999997</v>
      </c>
      <c r="K390" s="144" t="s">
        <v>223</v>
      </c>
      <c r="L390" s="257">
        <v>92.4</v>
      </c>
    </row>
    <row r="391" spans="1:12" ht="30.75" customHeight="1" x14ac:dyDescent="0.35">
      <c r="A391" s="62"/>
      <c r="B391" s="45"/>
      <c r="C391" s="46"/>
      <c r="D391" s="54" t="s">
        <v>34</v>
      </c>
      <c r="E391" s="116" t="s">
        <v>130</v>
      </c>
      <c r="F391" s="141">
        <v>200</v>
      </c>
      <c r="G391" s="142">
        <v>0.14000000000000001</v>
      </c>
      <c r="H391" s="143">
        <v>0.1</v>
      </c>
      <c r="I391" s="142">
        <v>12.62</v>
      </c>
      <c r="J391" s="142">
        <v>53.09</v>
      </c>
      <c r="K391" s="133" t="s">
        <v>96</v>
      </c>
      <c r="L391" s="257">
        <v>15.1</v>
      </c>
    </row>
    <row r="392" spans="1:12" ht="15" customHeight="1" x14ac:dyDescent="0.35">
      <c r="A392" s="62"/>
      <c r="B392" s="45"/>
      <c r="C392" s="46"/>
      <c r="D392" s="54" t="s">
        <v>35</v>
      </c>
      <c r="E392" s="116" t="s">
        <v>59</v>
      </c>
      <c r="F392" s="141">
        <v>20</v>
      </c>
      <c r="G392" s="142">
        <v>1.58</v>
      </c>
      <c r="H392" s="143">
        <v>0.2</v>
      </c>
      <c r="I392" s="142">
        <v>9.66</v>
      </c>
      <c r="J392" s="141">
        <v>47</v>
      </c>
      <c r="K392" s="144"/>
      <c r="L392" s="257">
        <v>1</v>
      </c>
    </row>
    <row r="393" spans="1:12" ht="15" customHeight="1" x14ac:dyDescent="0.35">
      <c r="A393" s="62"/>
      <c r="B393" s="45"/>
      <c r="C393" s="46"/>
      <c r="D393" s="54" t="s">
        <v>36</v>
      </c>
      <c r="E393" s="116" t="s">
        <v>60</v>
      </c>
      <c r="F393" s="141">
        <v>50</v>
      </c>
      <c r="G393" s="143">
        <v>3.3</v>
      </c>
      <c r="H393" s="143">
        <v>0.6</v>
      </c>
      <c r="I393" s="142">
        <v>19.82</v>
      </c>
      <c r="J393" s="141">
        <v>99</v>
      </c>
      <c r="K393" s="144"/>
      <c r="L393" s="257">
        <v>2</v>
      </c>
    </row>
    <row r="394" spans="1:12" ht="15" customHeight="1" x14ac:dyDescent="0.35">
      <c r="A394" s="62"/>
      <c r="B394" s="45"/>
      <c r="C394" s="46"/>
      <c r="D394" s="47" t="s">
        <v>27</v>
      </c>
      <c r="E394" s="116" t="s">
        <v>47</v>
      </c>
      <c r="F394" s="141">
        <v>100</v>
      </c>
      <c r="G394" s="143">
        <v>0.4</v>
      </c>
      <c r="H394" s="143">
        <v>0.4</v>
      </c>
      <c r="I394" s="143">
        <v>9.8000000000000007</v>
      </c>
      <c r="J394" s="141">
        <v>47</v>
      </c>
      <c r="K394" s="133" t="s">
        <v>48</v>
      </c>
      <c r="L394" s="257">
        <v>23.38</v>
      </c>
    </row>
    <row r="395" spans="1:12" ht="15" customHeight="1" x14ac:dyDescent="0.35">
      <c r="A395" s="64"/>
      <c r="B395" s="48"/>
      <c r="C395" s="49"/>
      <c r="D395" s="50" t="s">
        <v>28</v>
      </c>
      <c r="E395" s="12"/>
      <c r="F395" s="8">
        <f>SUM(F388:F394)</f>
        <v>890</v>
      </c>
      <c r="G395" s="8">
        <f>SUM(G388:G394)</f>
        <v>37.569999999999993</v>
      </c>
      <c r="H395" s="8">
        <f>SUM(H388:H394)</f>
        <v>29.070000000000004</v>
      </c>
      <c r="I395" s="8">
        <f>SUM(I388:I394)</f>
        <v>88.719999999999985</v>
      </c>
      <c r="J395" s="8">
        <f>SUM(J388:J394)</f>
        <v>774</v>
      </c>
      <c r="K395" s="65"/>
      <c r="L395" s="78">
        <f>SUM(L388:L394)</f>
        <v>176.5</v>
      </c>
    </row>
    <row r="396" spans="1:12" ht="15" customHeight="1" x14ac:dyDescent="0.35">
      <c r="A396" s="66">
        <f>A382</f>
        <v>4</v>
      </c>
      <c r="B396" s="51">
        <f>B382</f>
        <v>5</v>
      </c>
      <c r="C396" s="52" t="s">
        <v>39</v>
      </c>
      <c r="D396" s="59" t="s">
        <v>226</v>
      </c>
      <c r="E396" s="116" t="s">
        <v>181</v>
      </c>
      <c r="F396" s="141">
        <v>55</v>
      </c>
      <c r="G396" s="142">
        <v>8.77</v>
      </c>
      <c r="H396" s="142">
        <v>10.53</v>
      </c>
      <c r="I396" s="142">
        <v>11.52</v>
      </c>
      <c r="J396" s="142">
        <v>175.93</v>
      </c>
      <c r="K396" s="144" t="s">
        <v>182</v>
      </c>
      <c r="L396" s="258">
        <v>91.61</v>
      </c>
    </row>
    <row r="397" spans="1:12" ht="29.25" customHeight="1" x14ac:dyDescent="0.35">
      <c r="A397" s="62"/>
      <c r="B397" s="45"/>
      <c r="C397" s="46"/>
      <c r="D397" s="59" t="s">
        <v>34</v>
      </c>
      <c r="E397" s="116" t="s">
        <v>85</v>
      </c>
      <c r="F397" s="141">
        <v>200</v>
      </c>
      <c r="G397" s="143">
        <v>0.3</v>
      </c>
      <c r="H397" s="142">
        <v>0.06</v>
      </c>
      <c r="I397" s="143">
        <v>12.5</v>
      </c>
      <c r="J397" s="142">
        <v>53.93</v>
      </c>
      <c r="K397" s="144" t="s">
        <v>86</v>
      </c>
      <c r="L397" s="258">
        <v>2.85</v>
      </c>
    </row>
    <row r="398" spans="1:12" ht="15" customHeight="1" x14ac:dyDescent="0.35">
      <c r="A398" s="62"/>
      <c r="B398" s="45"/>
      <c r="C398" s="46"/>
      <c r="D398" s="60" t="s">
        <v>27</v>
      </c>
      <c r="E398" s="116" t="s">
        <v>61</v>
      </c>
      <c r="F398" s="141">
        <v>100</v>
      </c>
      <c r="G398" s="143">
        <v>0.4</v>
      </c>
      <c r="H398" s="143">
        <v>0.3</v>
      </c>
      <c r="I398" s="143">
        <v>10.3</v>
      </c>
      <c r="J398" s="141">
        <v>47</v>
      </c>
      <c r="K398" s="133" t="s">
        <v>48</v>
      </c>
      <c r="L398" s="258">
        <v>25</v>
      </c>
    </row>
    <row r="399" spans="1:12" ht="15" customHeight="1" x14ac:dyDescent="0.35">
      <c r="A399" s="64"/>
      <c r="B399" s="48"/>
      <c r="C399" s="55"/>
      <c r="D399" s="56" t="s">
        <v>28</v>
      </c>
      <c r="E399" s="7"/>
      <c r="F399" s="8">
        <f>SUM(F396:F398)</f>
        <v>355</v>
      </c>
      <c r="G399" s="8">
        <f>SUM(G396:G398)</f>
        <v>9.4700000000000006</v>
      </c>
      <c r="H399" s="8">
        <f>SUM(H396:H398)</f>
        <v>10.89</v>
      </c>
      <c r="I399" s="8">
        <f>SUM(I396:I398)</f>
        <v>34.32</v>
      </c>
      <c r="J399" s="8">
        <f>SUM(J396:J398)</f>
        <v>276.86</v>
      </c>
      <c r="K399" s="65"/>
      <c r="L399" s="78">
        <f>SUM(L396:L398)</f>
        <v>119.46</v>
      </c>
    </row>
    <row r="400" spans="1:12" ht="15" customHeight="1" thickBot="1" x14ac:dyDescent="0.4">
      <c r="A400" s="67">
        <f>A396</f>
        <v>4</v>
      </c>
      <c r="B400" s="68">
        <f>B396</f>
        <v>5</v>
      </c>
      <c r="C400" s="267" t="s">
        <v>37</v>
      </c>
      <c r="D400" s="272"/>
      <c r="E400" s="69"/>
      <c r="F400" s="68">
        <f>F387+F395+F399</f>
        <v>1830</v>
      </c>
      <c r="G400" s="68">
        <f>G387+G395+G399</f>
        <v>73.69</v>
      </c>
      <c r="H400" s="68">
        <f>H387+H395+H399</f>
        <v>55.77</v>
      </c>
      <c r="I400" s="68">
        <f>I387+I395+I399</f>
        <v>209.62999999999997</v>
      </c>
      <c r="J400" s="68">
        <f>J387+J395+J399</f>
        <v>1649.69</v>
      </c>
      <c r="K400" s="70"/>
      <c r="L400" s="79">
        <f>L387+L395+L399</f>
        <v>409.96</v>
      </c>
    </row>
    <row r="401" spans="1:12" ht="15" customHeight="1" thickBot="1" x14ac:dyDescent="0.4">
      <c r="A401" s="165"/>
      <c r="B401" s="166"/>
      <c r="C401" s="273" t="s">
        <v>38</v>
      </c>
      <c r="D401" s="274"/>
      <c r="E401" s="275"/>
      <c r="F401" s="167">
        <f>( F25+F45+F65+F85+F105+F125+F144+F164+F184+F204+F224+F243+F262+F281+F301+F321+F341+F361+F381+F400)/(IF(F25=0,0,1)+IF(F45=0,0,1)+IF(F65=0,0,1)+ IF(F85=0,0,1)+ IF(F105=0,0,1)+IF(F125=0,0,1)+IF(F144=0,0,1)+IF(F164=0,0,1)+IF(F184=0,0,1)+IF(F204=0,0,1)+IF(F224=0,0,1)+ IF(F243=0,0,1)+ IF(F262=0,0,1)+ IF(F281=0,0,1)+ IF( F301=0,0,1)+ IF(F321=0,0,1)+ IF(F341=0,0,1)+ IF(F361=0,0,1)+ IF(F381=0,0,1)+ IF(F400=0,0,1))</f>
        <v>1876</v>
      </c>
      <c r="G401" s="167">
        <f>( G25+G45+G65+G85+G105+G125+G144+G164+G184+G204+G224+G243+G262+G281+G301+G321+G341+G361+G381+G400)/(IF(G25=0,0,1)+IF(G45=0,0,1)+IF(G65=0,0,1)+ IF(G85=0,0,1)+ IF(G105=0,0,1)+IF(G125=0,0,1)+IF(G144=0,0,1)+IF(G164=0,0,1)+IF(G184=0,0,1)+IF(G204=0,0,1)+IF(G224=0,0,1)+ IF(G243=0,0,1)+ IF(G262=0,0,1)+ IF(G281=0,0,1)+ IF( G301=0,0,1)+ IF(G321=0,0,1)+ IF(G341=0,0,1)+ IF(G361=0,0,1)+ IF(G381=0,0,1)+ IF(G400=0,0,1))</f>
        <v>72.400500000000008</v>
      </c>
      <c r="H401" s="167">
        <f>( H25+H45+H65+H85+H105+H125+H144+H164+H184+H204+H224+H243+H262+H281+H301+H321+H341+H361+H381+H400)/(IF(H25=0,0,1)+IF(H45=0,0,1)+IF(H65=0,0,1)+ IF(H85=0,0,1)+ IF(H105=0,0,1)+IF(H125=0,0,1)+IF(H144=0,0,1)+IF(H164=0,0,1)+IF(H184=0,0,1)+IF(H204=0,0,1)+IF(H224=0,0,1)+ IF(H243=0,0,1)+ IF(H262=0,0,1)+ IF(H281=0,0,1)+ IF( H301=0,0,1)+ IF(H321=0,0,1)+ IF(H341=0,0,1)+ IF(H361=0,0,1)+ IF(H381=0,0,1)+ IF(H400=0,0,1))</f>
        <v>68.560500000000005</v>
      </c>
      <c r="I401" s="167">
        <f>( I25+I45+I65+I85+I105+I125+I144+I164+I184+I204+I224+I243+I262+I281+I301+I321+I341+I361+I381+I400)/(IF(I25=0,0,1)+IF(I45=0,0,1)+IF(I65=0,0,1)+ IF(I85=0,0,1)+ IF(I105=0,0,1)+IF(I125=0,0,1)+IF(I144=0,0,1)+IF(I164=0,0,1)+IF(I184=0,0,1)+IF(I204=0,0,1)+IF(I224=0,0,1)+ IF(I243=0,0,1)+ IF(I262=0,0,1)+ IF(I281=0,0,1)+ IF( I301=0,0,1)+ IF(I321=0,0,1)+ IF(I341=0,0,1)+ IF(I361=0,0,1)+ IF(I381=0,0,1)+ IF(I400=0,0,1))</f>
        <v>242.62150000000003</v>
      </c>
      <c r="J401" s="167">
        <f>( J25+J45+J65+J85+J105+J125+J144+J164+J184+J204+J224+J243+J262+J281+J301+J321+J341+J361+J381+J400)/(IF(J25=0,0,1)+IF(J45=0,0,1)+IF(J65=0,0,1)+ IF(J85=0,0,1)+ IF(J105=0,0,1)+IF(J125=0,0,1)+IF(J144=0,0,1)+IF(J164=0,0,1)+IF(J184=0,0,1)+IF(J204=0,0,1)+IF(J224=0,0,1)+ IF(J243=0,0,1)+ IF(J262=0,0,1)+ IF(J281=0,0,1)+ IF( J301=0,0,1)+ IF(J321=0,0,1)+ IF(J341=0,0,1)+ IF(J361=0,0,1)+ IF(J381=0,0,1)+ IF(J400=0,0,1))</f>
        <v>1894.9739999999997</v>
      </c>
      <c r="K401" s="167"/>
      <c r="L401" s="167">
        <f>( L25+L45+L65+L85+L105+L125+L144+L164+L184+L204+L224+L243+L262+L281+L301+L321+L341+L361+L381+L400)/(IF(L25=0,0,1)+IF(L45=0,0,1)+IF(L65=0,0,1)+ IF(L85=0,0,1)+ IF(L105=0,0,1)+IF(L125=0,0,1)+IF(L144=0,0,1)+IF(L164=0,0,1)+IF(L184=0,0,1)+IF(L204=0,0,1)+IF(L224=0,0,1)+ IF(L243=0,0,1)+ IF(L262=0,0,1)+ IF(L281=0,0,1)+ IF( L301=0,0,1)+ IF(L321=0,0,1)+ IF(L341=0,0,1)+ IF(L361=0,0,1)+ IF(L381=0,0,1)+ IF(L400=0,0,1))</f>
        <v>409.84799999999996</v>
      </c>
    </row>
  </sheetData>
  <mergeCells count="25">
    <mergeCell ref="C164:D164"/>
    <mergeCell ref="C184:D184"/>
    <mergeCell ref="C204:D204"/>
    <mergeCell ref="C224:D224"/>
    <mergeCell ref="C243:D243"/>
    <mergeCell ref="C262:D262"/>
    <mergeCell ref="C281:D281"/>
    <mergeCell ref="C301:D301"/>
    <mergeCell ref="C401:E401"/>
    <mergeCell ref="C321:D321"/>
    <mergeCell ref="C341:D341"/>
    <mergeCell ref="C361:D361"/>
    <mergeCell ref="C381:D381"/>
    <mergeCell ref="C400:D400"/>
    <mergeCell ref="H1:K1"/>
    <mergeCell ref="H2:K2"/>
    <mergeCell ref="C45:D45"/>
    <mergeCell ref="C125:D125"/>
    <mergeCell ref="C144:D144"/>
    <mergeCell ref="C65:D65"/>
    <mergeCell ref="C85:D85"/>
    <mergeCell ref="C105:D105"/>
    <mergeCell ref="C25:D25"/>
    <mergeCell ref="C1:E1"/>
    <mergeCell ref="A3:C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Персонал 2</cp:lastModifiedBy>
  <dcterms:created xsi:type="dcterms:W3CDTF">2022-05-16T14:23:56Z</dcterms:created>
  <dcterms:modified xsi:type="dcterms:W3CDTF">2024-09-06T02:14:02Z</dcterms:modified>
</cp:coreProperties>
</file>